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"/>
    </mc:Choice>
  </mc:AlternateContent>
  <xr:revisionPtr revIDLastSave="0" documentId="8_{EF0E8DE7-16A8-46E9-9546-AE85AB38E23C}" xr6:coauthVersionLast="40" xr6:coauthVersionMax="40" xr10:uidLastSave="{00000000-0000-0000-0000-000000000000}"/>
  <bookViews>
    <workbookView xWindow="0" yWindow="0" windowWidth="18125" windowHeight="7940" activeTab="2" xr2:uid="{00000000-000D-0000-FFFF-FFFF00000000}"/>
  </bookViews>
  <sheets>
    <sheet name="CstmFrmts" sheetId="13" r:id="rId1"/>
    <sheet name="FormatRules" sheetId="1" r:id="rId2"/>
    <sheet name="ManageRules" sheetId="14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2" i="14" l="1"/>
  <c r="T62" i="14"/>
  <c r="R62" i="14"/>
  <c r="T61" i="14"/>
  <c r="U61" i="14" s="1"/>
  <c r="R61" i="14"/>
  <c r="U60" i="14"/>
  <c r="T60" i="14"/>
  <c r="R60" i="14"/>
  <c r="T59" i="14"/>
  <c r="U59" i="14" s="1"/>
  <c r="R59" i="14"/>
  <c r="T58" i="14"/>
  <c r="U58" i="14" s="1"/>
  <c r="R58" i="14"/>
  <c r="T57" i="14"/>
  <c r="U57" i="14" s="1"/>
  <c r="R57" i="14"/>
  <c r="T56" i="14"/>
  <c r="U56" i="14" s="1"/>
  <c r="R56" i="14"/>
  <c r="T55" i="14"/>
  <c r="U55" i="14" s="1"/>
  <c r="R55" i="14"/>
  <c r="U54" i="14"/>
  <c r="T54" i="14"/>
  <c r="R54" i="14"/>
  <c r="T53" i="14"/>
  <c r="U53" i="14" s="1"/>
  <c r="R53" i="14"/>
  <c r="U52" i="14"/>
  <c r="T52" i="14"/>
  <c r="R52" i="14"/>
  <c r="T51" i="14"/>
  <c r="U51" i="14" s="1"/>
  <c r="R51" i="14"/>
  <c r="T50" i="14"/>
  <c r="U50" i="14" s="1"/>
  <c r="R50" i="14"/>
  <c r="T49" i="14"/>
  <c r="U49" i="14" s="1"/>
  <c r="R49" i="14"/>
  <c r="T48" i="14"/>
  <c r="U48" i="14" s="1"/>
  <c r="R48" i="14"/>
  <c r="T47" i="14"/>
  <c r="U47" i="14" s="1"/>
  <c r="R47" i="14"/>
  <c r="U46" i="14"/>
  <c r="T46" i="14"/>
  <c r="R46" i="14"/>
  <c r="T45" i="14"/>
  <c r="U45" i="14" s="1"/>
  <c r="R45" i="14"/>
  <c r="U44" i="14"/>
  <c r="T44" i="14"/>
  <c r="R44" i="14"/>
  <c r="T43" i="14"/>
  <c r="U43" i="14" s="1"/>
  <c r="R43" i="14"/>
  <c r="T42" i="14"/>
  <c r="U42" i="14" s="1"/>
  <c r="R42" i="14"/>
  <c r="T41" i="14"/>
  <c r="U41" i="14" s="1"/>
  <c r="R41" i="14"/>
  <c r="T40" i="14"/>
  <c r="U40" i="14" s="1"/>
  <c r="R40" i="14"/>
  <c r="T39" i="14"/>
  <c r="U39" i="14" s="1"/>
  <c r="R39" i="14"/>
  <c r="U38" i="14"/>
  <c r="T38" i="14"/>
  <c r="R38" i="14"/>
  <c r="T37" i="14"/>
  <c r="U37" i="14" s="1"/>
  <c r="R37" i="14"/>
  <c r="U36" i="14"/>
  <c r="T36" i="14"/>
  <c r="R36" i="14"/>
  <c r="T35" i="14"/>
  <c r="U35" i="14" s="1"/>
  <c r="R35" i="14"/>
  <c r="T34" i="14"/>
  <c r="U34" i="14" s="1"/>
  <c r="R34" i="14"/>
  <c r="T33" i="14"/>
  <c r="U33" i="14" s="1"/>
  <c r="R33" i="14"/>
  <c r="T32" i="14"/>
  <c r="U32" i="14" s="1"/>
  <c r="R32" i="14"/>
  <c r="T31" i="14"/>
  <c r="U31" i="14" s="1"/>
  <c r="R31" i="14"/>
  <c r="U30" i="14"/>
  <c r="T30" i="14"/>
  <c r="R30" i="14"/>
  <c r="T29" i="14"/>
  <c r="U29" i="14" s="1"/>
  <c r="R29" i="14"/>
  <c r="T28" i="14"/>
  <c r="U28" i="14" s="1"/>
  <c r="R28" i="14"/>
  <c r="T27" i="14"/>
  <c r="U27" i="14" s="1"/>
  <c r="R27" i="14"/>
  <c r="T26" i="14"/>
  <c r="U26" i="14" s="1"/>
  <c r="R26" i="14"/>
  <c r="T25" i="14"/>
  <c r="U25" i="14" s="1"/>
  <c r="R25" i="14"/>
  <c r="T24" i="14"/>
  <c r="U24" i="14" s="1"/>
  <c r="R24" i="14"/>
  <c r="T23" i="14"/>
  <c r="U23" i="14" s="1"/>
  <c r="R23" i="14"/>
  <c r="U22" i="14"/>
  <c r="T22" i="14"/>
  <c r="R22" i="14"/>
  <c r="T21" i="14"/>
  <c r="U21" i="14" s="1"/>
  <c r="R21" i="14"/>
  <c r="T20" i="14"/>
  <c r="U20" i="14" s="1"/>
  <c r="R20" i="14"/>
  <c r="R14" i="1"/>
  <c r="T14" i="1"/>
  <c r="U14" i="1" s="1"/>
  <c r="R15" i="1"/>
  <c r="T15" i="1"/>
  <c r="U15" i="1" s="1"/>
  <c r="R17" i="1"/>
  <c r="T17" i="1"/>
  <c r="U17" i="1" s="1"/>
  <c r="R18" i="1"/>
  <c r="T18" i="1"/>
  <c r="U18" i="1" s="1"/>
  <c r="R19" i="1"/>
  <c r="T19" i="1"/>
  <c r="U19" i="1" s="1"/>
  <c r="R20" i="1"/>
  <c r="T20" i="1"/>
  <c r="U20" i="1"/>
  <c r="R21" i="1"/>
  <c r="T21" i="1"/>
  <c r="U21" i="1" s="1"/>
  <c r="R22" i="1"/>
  <c r="T22" i="1"/>
  <c r="U22" i="1" s="1"/>
  <c r="R23" i="1"/>
  <c r="T23" i="1"/>
  <c r="U23" i="1"/>
  <c r="R24" i="1"/>
  <c r="T24" i="1"/>
  <c r="U24" i="1" s="1"/>
  <c r="R25" i="1"/>
  <c r="T25" i="1"/>
  <c r="U25" i="1" s="1"/>
  <c r="R26" i="1"/>
  <c r="T26" i="1"/>
  <c r="U26" i="1"/>
  <c r="R27" i="1"/>
  <c r="T27" i="1"/>
  <c r="U27" i="1" s="1"/>
  <c r="R28" i="1"/>
  <c r="T28" i="1"/>
  <c r="U28" i="1" s="1"/>
  <c r="R29" i="1"/>
  <c r="T29" i="1"/>
  <c r="U29" i="1" s="1"/>
  <c r="R30" i="1"/>
  <c r="T30" i="1"/>
  <c r="U30" i="1" s="1"/>
  <c r="R31" i="1"/>
  <c r="T31" i="1"/>
  <c r="U31" i="1" s="1"/>
  <c r="R32" i="1"/>
  <c r="T32" i="1"/>
  <c r="U32" i="1" s="1"/>
  <c r="R33" i="1"/>
  <c r="T33" i="1"/>
  <c r="U33" i="1" s="1"/>
  <c r="R34" i="1"/>
  <c r="T34" i="1"/>
  <c r="U34" i="1" s="1"/>
  <c r="R35" i="1"/>
  <c r="T35" i="1"/>
  <c r="U35" i="1" s="1"/>
  <c r="R36" i="1"/>
  <c r="T36" i="1"/>
  <c r="U36" i="1"/>
  <c r="R37" i="1"/>
  <c r="T37" i="1"/>
  <c r="U37" i="1" s="1"/>
  <c r="R38" i="1"/>
  <c r="T38" i="1"/>
  <c r="U38" i="1" s="1"/>
  <c r="R39" i="1"/>
  <c r="T39" i="1"/>
  <c r="U39" i="1"/>
  <c r="R40" i="1"/>
  <c r="T40" i="1"/>
  <c r="U40" i="1"/>
  <c r="R41" i="1"/>
  <c r="T41" i="1"/>
  <c r="U41" i="1" s="1"/>
  <c r="R42" i="1"/>
  <c r="T42" i="1"/>
  <c r="U42" i="1"/>
  <c r="R43" i="1"/>
  <c r="T43" i="1"/>
  <c r="U43" i="1"/>
  <c r="R44" i="1"/>
  <c r="T44" i="1"/>
  <c r="U44" i="1"/>
  <c r="R45" i="1"/>
  <c r="T45" i="1"/>
  <c r="U45" i="1" s="1"/>
  <c r="R46" i="1"/>
  <c r="T46" i="1"/>
  <c r="U46" i="1"/>
  <c r="R47" i="1"/>
  <c r="T47" i="1"/>
  <c r="U47" i="1"/>
  <c r="R48" i="1"/>
  <c r="T48" i="1"/>
  <c r="U48" i="1" s="1"/>
  <c r="R49" i="1"/>
  <c r="T49" i="1"/>
  <c r="U49" i="1" s="1"/>
  <c r="R50" i="1"/>
  <c r="T50" i="1"/>
  <c r="U50" i="1" s="1"/>
  <c r="R51" i="1"/>
  <c r="T51" i="1"/>
  <c r="U51" i="1" s="1"/>
  <c r="R52" i="1"/>
  <c r="T52" i="1"/>
  <c r="U52" i="1"/>
  <c r="R53" i="1"/>
  <c r="T53" i="1"/>
  <c r="U53" i="1" s="1"/>
  <c r="R54" i="1"/>
  <c r="T54" i="1"/>
  <c r="U54" i="1" s="1"/>
  <c r="T16" i="1"/>
  <c r="U16" i="1" s="1"/>
  <c r="R16" i="1"/>
  <c r="T13" i="1"/>
  <c r="U13" i="1" s="1"/>
  <c r="R13" i="1"/>
  <c r="T12" i="1"/>
  <c r="U12" i="1" s="1"/>
  <c r="R12" i="1"/>
  <c r="T47" i="13"/>
  <c r="U47" i="13" s="1"/>
  <c r="T46" i="13"/>
  <c r="U46" i="13" s="1"/>
  <c r="T45" i="13"/>
  <c r="U45" i="13" s="1"/>
  <c r="T44" i="13"/>
  <c r="U44" i="13" s="1"/>
  <c r="T43" i="13"/>
  <c r="U43" i="13" s="1"/>
  <c r="T42" i="13"/>
  <c r="U42" i="13" s="1"/>
  <c r="T41" i="13"/>
  <c r="U41" i="13" s="1"/>
  <c r="T40" i="13"/>
  <c r="U40" i="13" s="1"/>
  <c r="T39" i="13"/>
  <c r="U39" i="13" s="1"/>
  <c r="T38" i="13"/>
  <c r="U38" i="13" s="1"/>
  <c r="T37" i="13"/>
  <c r="U37" i="13" s="1"/>
  <c r="T36" i="13"/>
  <c r="U36" i="13" s="1"/>
  <c r="T35" i="13"/>
  <c r="U35" i="13" s="1"/>
  <c r="T34" i="13"/>
  <c r="U34" i="13" s="1"/>
  <c r="T33" i="13"/>
  <c r="U33" i="13" s="1"/>
  <c r="T32" i="13"/>
  <c r="U32" i="13" s="1"/>
  <c r="T31" i="13"/>
  <c r="U31" i="13" s="1"/>
  <c r="T30" i="13"/>
  <c r="U30" i="13" s="1"/>
  <c r="T29" i="13"/>
  <c r="U29" i="13" s="1"/>
  <c r="T28" i="13"/>
  <c r="U28" i="13" s="1"/>
  <c r="T27" i="13"/>
  <c r="U27" i="13" s="1"/>
  <c r="T26" i="13"/>
  <c r="U26" i="13" s="1"/>
  <c r="T25" i="13"/>
  <c r="U25" i="13" s="1"/>
  <c r="T24" i="13"/>
  <c r="U24" i="13" s="1"/>
  <c r="T23" i="13"/>
  <c r="U23" i="13" s="1"/>
  <c r="T22" i="13"/>
  <c r="U22" i="13" s="1"/>
  <c r="T21" i="13"/>
  <c r="U21" i="13" s="1"/>
  <c r="T20" i="13"/>
  <c r="U20" i="13" s="1"/>
  <c r="T19" i="13"/>
  <c r="U19" i="13" s="1"/>
  <c r="T18" i="13"/>
  <c r="U18" i="13" s="1"/>
  <c r="T17" i="13"/>
  <c r="U17" i="13" s="1"/>
  <c r="T16" i="13"/>
  <c r="U16" i="13" s="1"/>
  <c r="T15" i="13"/>
  <c r="U15" i="13" s="1"/>
  <c r="T14" i="13"/>
  <c r="U14" i="13" s="1"/>
  <c r="T13" i="13"/>
  <c r="U13" i="13" s="1"/>
  <c r="T12" i="13"/>
  <c r="U12" i="13" s="1"/>
  <c r="T11" i="13"/>
  <c r="U11" i="13" s="1"/>
  <c r="T10" i="13"/>
  <c r="U10" i="13" s="1"/>
  <c r="T9" i="13"/>
  <c r="U9" i="13" s="1"/>
  <c r="T8" i="13"/>
  <c r="U8" i="13" s="1"/>
  <c r="T7" i="13"/>
  <c r="U7" i="13" s="1"/>
  <c r="T6" i="13"/>
  <c r="U6" i="13" s="1"/>
  <c r="T5" i="13"/>
  <c r="U5" i="13" s="1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5" i="13"/>
</calcChain>
</file>

<file path=xl/sharedStrings.xml><?xml version="1.0" encoding="utf-8"?>
<sst xmlns="http://schemas.openxmlformats.org/spreadsheetml/2006/main" count="479" uniqueCount="65">
  <si>
    <t>2 Apply Custom Data Formats and Layouts</t>
  </si>
  <si>
    <t>2.2 Apply Advanced Conditional Formatting &amp; Filtering</t>
  </si>
  <si>
    <t>2.2.1 Custom Conditional Formatting rules</t>
  </si>
  <si>
    <t>2.2.2 Custom Conditional Formatting rules that use Formulas</t>
  </si>
  <si>
    <t>2.2.3 Manage Conditional Formatting Rules</t>
  </si>
  <si>
    <t>Highlight Cells Rules</t>
  </si>
  <si>
    <t>Top/bottom Rules</t>
  </si>
  <si>
    <t>Data Bars</t>
  </si>
  <si>
    <t>Color Scales</t>
  </si>
  <si>
    <t>Icon Sets</t>
  </si>
  <si>
    <t>OrderDate</t>
  </si>
  <si>
    <t>Region</t>
  </si>
  <si>
    <t>Rep</t>
  </si>
  <si>
    <t>Item</t>
  </si>
  <si>
    <t>Units</t>
  </si>
  <si>
    <t>UnitCost</t>
  </si>
  <si>
    <t>Total</t>
  </si>
  <si>
    <t>East</t>
  </si>
  <si>
    <t>Jones</t>
  </si>
  <si>
    <t>Pencil</t>
  </si>
  <si>
    <t>Central</t>
  </si>
  <si>
    <t>Kivell</t>
  </si>
  <si>
    <t>Binder</t>
  </si>
  <si>
    <t>Jardine</t>
  </si>
  <si>
    <t>Gill</t>
  </si>
  <si>
    <t>Pen</t>
  </si>
  <si>
    <t>West</t>
  </si>
  <si>
    <t>Sorvino</t>
  </si>
  <si>
    <t>Andrews</t>
  </si>
  <si>
    <t>Thompson</t>
  </si>
  <si>
    <t>Morgan</t>
  </si>
  <si>
    <t>Howard</t>
  </si>
  <si>
    <t>Parent</t>
  </si>
  <si>
    <t>Smith</t>
  </si>
  <si>
    <t>Desk</t>
  </si>
  <si>
    <t>Pen Set</t>
  </si>
  <si>
    <t>Margin</t>
  </si>
  <si>
    <t>Unit Profit</t>
  </si>
  <si>
    <t>Total Profit</t>
  </si>
  <si>
    <t>Select Column U</t>
  </si>
  <si>
    <t>Alt H  L  H  G</t>
  </si>
  <si>
    <t>Enter 1000</t>
  </si>
  <si>
    <t>Now you'll see those values that are &gt;1000 highlighted</t>
  </si>
  <si>
    <t>Alt H L T P</t>
  </si>
  <si>
    <t>Select Column R</t>
  </si>
  <si>
    <t>Cells with a magnitude in top 10% are highlighted</t>
  </si>
  <si>
    <t>Select Column P</t>
  </si>
  <si>
    <t>Alt H L D</t>
  </si>
  <si>
    <t>An 'in-cell' graph is shown</t>
  </si>
  <si>
    <t>Select Column S</t>
  </si>
  <si>
    <t>Alt H L S</t>
  </si>
  <si>
    <t>Provides 'default' scale to denote magnitude of values</t>
  </si>
  <si>
    <t>Select Column L</t>
  </si>
  <si>
    <t>Alt H L I</t>
  </si>
  <si>
    <t>Highlight Rows in the Array where region is:</t>
  </si>
  <si>
    <t>Select Entire Array</t>
  </si>
  <si>
    <t>Alt H L N</t>
  </si>
  <si>
    <t>Select Use Formula</t>
  </si>
  <si>
    <t>Select the formatting you'd like to display</t>
  </si>
  <si>
    <t>=$M12=$I$11</t>
  </si>
  <si>
    <t>='Cell to check' = 'trigger format when its value makes this statement true'</t>
  </si>
  <si>
    <t>Select the Margin Column (S)</t>
  </si>
  <si>
    <t>Alt H L R</t>
  </si>
  <si>
    <t>Alt E (to edit Rule)</t>
  </si>
  <si>
    <t>Shift the midpoint to "0.6" and the Max to "1"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</si>
</sst>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d\ mmm\ yy"/>
    <numFmt numFmtId="166" formatCode="_(* #,##0.0000_);_(* \(#,##0.0000\);_(* &quot;-&quot;????_);_(@_)"/>
    <numFmt numFmtId="167" formatCode="#,##0.0\ &quot;GB&quot;"/>
    <numFmt numFmtId="168" formatCode="#,##0.00,,\ &quot;M&quot;"/>
    <numFmt numFmtId="169" formatCode="#,##0.0,\ &quot;TB&quot;"/>
    <numFmt numFmtId="170" formatCode="_(* #,##0_);_(* \(#,##0\);_(* &quot;-&quot;_);_(&quot;[&quot;@&quot;]&quot;_)"/>
    <numFmt numFmtId="171" formatCode="#,##0.0,\ &quot;k&quot;;\(#,##0.0,\ &quot;k&quot;\);\-;"/>
  </numFmts>
  <fonts count="20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Calibri"/>
      <family val="2"/>
      <scheme val="minor"/>
    </font>
    <font>
      <b/>
      <sz val="10"/>
      <color rgb="FF9966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6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rgb="FF000000"/>
      <name val="Times New Roman"/>
      <family val="1"/>
    </font>
    <font>
      <sz val="12"/>
      <name val="Arial MT"/>
    </font>
    <font>
      <b/>
      <sz val="12"/>
      <color theme="1"/>
      <name val="Calibri"/>
      <family val="2"/>
      <scheme val="minor"/>
    </font>
    <font>
      <b/>
      <sz val="12"/>
      <color rgb="FF333333"/>
      <name val="Georgia"/>
      <family val="1"/>
    </font>
    <font>
      <sz val="12"/>
      <color rgb="FF333333"/>
      <name val="Georgia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24994659260841701"/>
        <bgColor rgb="FFE7F5E8"/>
      </patternFill>
    </fill>
    <fill>
      <patternFill patternType="solid">
        <fgColor rgb="FFF9F9F9"/>
        <bgColor indexed="64"/>
      </patternFill>
    </fill>
    <fill>
      <patternFill patternType="gray0625">
        <fgColor theme="0" tint="-0.34998626667073579"/>
        <bgColor rgb="FFF5EADF"/>
      </patternFill>
    </fill>
    <fill>
      <patternFill patternType="solid">
        <fgColor rgb="FFF5EAD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7F5E8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6666FF"/>
      </left>
      <right style="thin">
        <color rgb="FF6666FF"/>
      </right>
      <top style="thin">
        <color rgb="FF6666FF"/>
      </top>
      <bottom style="thin">
        <color rgb="FF6666FF"/>
      </bottom>
      <diagonal/>
    </border>
    <border>
      <left style="thin">
        <color rgb="FF6666FF"/>
      </left>
      <right style="thin">
        <color rgb="FF6666FF"/>
      </right>
      <top/>
      <bottom/>
      <diagonal/>
    </border>
  </borders>
  <cellStyleXfs count="30">
    <xf numFmtId="0" fontId="0" fillId="0" borderId="0"/>
    <xf numFmtId="0" fontId="11" fillId="0" borderId="0" applyNumberFormat="0" applyFill="0" applyBorder="0" applyProtection="0"/>
    <xf numFmtId="0" fontId="12" fillId="0" borderId="0" applyNumberFormat="0" applyFill="0" applyProtection="0">
      <alignment horizontal="left"/>
    </xf>
    <xf numFmtId="0" fontId="13" fillId="0" borderId="1" applyNumberFormat="0" applyFill="0" applyBorder="0" applyProtection="0">
      <alignment horizontal="left"/>
    </xf>
    <xf numFmtId="41" fontId="4" fillId="8" borderId="0" applyAlignment="0">
      <protection locked="0"/>
    </xf>
    <xf numFmtId="41" fontId="5" fillId="3" borderId="0" applyFill="0" applyBorder="0" applyAlignment="0"/>
    <xf numFmtId="41" fontId="14" fillId="5" borderId="0" applyAlignment="0" applyProtection="0"/>
    <xf numFmtId="10" fontId="3" fillId="0" borderId="0" applyFont="0" applyFill="0" applyBorder="0" applyAlignment="0" applyProtection="0">
      <alignment vertical="top"/>
    </xf>
    <xf numFmtId="0" fontId="4" fillId="2" borderId="2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/>
    <xf numFmtId="44" fontId="2" fillId="0" borderId="0" applyFont="0" applyFill="0" applyBorder="0" applyAlignment="0" applyProtection="0"/>
    <xf numFmtId="41" fontId="8" fillId="4" borderId="0" applyBorder="0"/>
    <xf numFmtId="165" fontId="9" fillId="5" borderId="0" applyFont="0" applyFill="0" applyBorder="0" applyAlignment="0" applyProtection="0"/>
    <xf numFmtId="0" fontId="6" fillId="6" borderId="0" applyNumberFormat="0" applyFont="0" applyBorder="0" applyAlignment="0"/>
    <xf numFmtId="0" fontId="6" fillId="7" borderId="0" applyNumberFormat="0" applyFont="0" applyBorder="0" applyAlignment="0"/>
    <xf numFmtId="166" fontId="6" fillId="0" borderId="0" applyFont="0" applyFill="0" applyBorder="0" applyAlignment="0" applyProtection="0"/>
    <xf numFmtId="167" fontId="10" fillId="3" borderId="0" applyFont="0" applyFill="0" applyBorder="0" applyAlignment="0" applyProtection="0"/>
    <xf numFmtId="41" fontId="8" fillId="9" borderId="0" applyBorder="0"/>
    <xf numFmtId="41" fontId="14" fillId="10" borderId="0" applyAlignment="0" applyProtection="0"/>
    <xf numFmtId="168" fontId="10" fillId="3" borderId="0" applyFont="0" applyFill="0" applyBorder="0" applyAlignment="0" applyProtection="0"/>
    <xf numFmtId="41" fontId="5" fillId="3" borderId="0" applyFill="0" applyBorder="0" applyAlignment="0"/>
    <xf numFmtId="0" fontId="15" fillId="0" borderId="0"/>
    <xf numFmtId="0" fontId="16" fillId="0" borderId="0"/>
    <xf numFmtId="9" fontId="1" fillId="0" borderId="0" applyFont="0" applyFill="0" applyBorder="0" applyAlignment="0" applyProtection="0"/>
    <xf numFmtId="169" fontId="10" fillId="3" borderId="0" applyFont="0" applyFill="0" applyBorder="0" applyAlignment="0" applyProtection="0"/>
    <xf numFmtId="170" fontId="6" fillId="11" borderId="0" applyBorder="0"/>
    <xf numFmtId="171" fontId="17" fillId="3" borderId="0" applyFont="0" applyFill="0" applyBorder="0" applyAlignment="0" applyProtection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11" fillId="0" borderId="0" xfId="1"/>
    <xf numFmtId="0" fontId="12" fillId="0" borderId="0" xfId="2">
      <alignment horizontal="left"/>
    </xf>
    <xf numFmtId="0" fontId="13" fillId="0" borderId="0" xfId="3" applyBorder="1">
      <alignment horizontal="left"/>
    </xf>
    <xf numFmtId="0" fontId="0" fillId="0" borderId="0" xfId="0" quotePrefix="1"/>
    <xf numFmtId="0" fontId="0" fillId="0" borderId="0" xfId="0" applyFont="1"/>
    <xf numFmtId="0" fontId="18" fillId="12" borderId="3" xfId="0" applyFont="1" applyFill="1" applyBorder="1" applyAlignment="1">
      <alignment horizontal="right" vertical="center"/>
    </xf>
    <xf numFmtId="0" fontId="18" fillId="12" borderId="3" xfId="0" applyFont="1" applyFill="1" applyBorder="1" applyAlignment="1">
      <alignment horizontal="center" vertical="center"/>
    </xf>
    <xf numFmtId="14" fontId="19" fillId="13" borderId="3" xfId="0" applyNumberFormat="1" applyFont="1" applyFill="1" applyBorder="1" applyAlignment="1">
      <alignment horizontal="right" vertical="center"/>
    </xf>
    <xf numFmtId="0" fontId="19" fillId="13" borderId="3" xfId="0" applyFont="1" applyFill="1" applyBorder="1" applyAlignment="1">
      <alignment horizontal="center" vertical="center"/>
    </xf>
    <xf numFmtId="0" fontId="19" fillId="13" borderId="3" xfId="0" applyFont="1" applyFill="1" applyBorder="1" applyAlignment="1">
      <alignment horizontal="right" vertical="center"/>
    </xf>
    <xf numFmtId="0" fontId="18" fillId="12" borderId="4" xfId="0" applyFont="1" applyFill="1" applyBorder="1" applyAlignment="1">
      <alignment horizontal="right" vertical="center"/>
    </xf>
    <xf numFmtId="9" fontId="19" fillId="13" borderId="3" xfId="7" applyNumberFormat="1" applyFont="1" applyFill="1" applyBorder="1" applyAlignment="1">
      <alignment horizontal="right" vertical="center"/>
    </xf>
    <xf numFmtId="43" fontId="19" fillId="13" borderId="3" xfId="29" applyFont="1" applyFill="1" applyBorder="1" applyAlignment="1">
      <alignment horizontal="right" vertical="center"/>
    </xf>
    <xf numFmtId="41" fontId="4" fillId="8" borderId="0" xfId="4">
      <protection locked="0"/>
    </xf>
  </cellXfs>
  <cellStyles count="30">
    <cellStyle name="%" xfId="7" xr:uid="{00000000-0005-0000-0000-000000000000}"/>
    <cellStyle name="Assumption" xfId="8" xr:uid="{00000000-0005-0000-0000-000001000000}"/>
    <cellStyle name="Calculation" xfId="5" builtinId="22" customBuiltin="1"/>
    <cellStyle name="Comma" xfId="29" builtinId="3"/>
    <cellStyle name="Comma 14 3" xfId="9" xr:uid="{00000000-0005-0000-0000-000004000000}"/>
    <cellStyle name="Comma 2" xfId="10" xr:uid="{00000000-0005-0000-0000-000005000000}"/>
    <cellStyle name="Counterflow" xfId="11" xr:uid="{00000000-0005-0000-0000-000006000000}"/>
    <cellStyle name="Currency 2" xfId="12" xr:uid="{00000000-0005-0000-0000-000007000000}"/>
    <cellStyle name="Data_Pull" xfId="13" xr:uid="{00000000-0005-0000-0000-000008000000}"/>
    <cellStyle name="Date" xfId="14" xr:uid="{00000000-0005-0000-0000-000009000000}"/>
    <cellStyle name="Exp to Dshbrd" xfId="15" xr:uid="{00000000-0005-0000-0000-00000A000000}"/>
    <cellStyle name="Exported" xfId="16" xr:uid="{00000000-0005-0000-0000-00000B000000}"/>
    <cellStyle name="Factor" xfId="17" xr:uid="{00000000-0005-0000-0000-00000C000000}"/>
    <cellStyle name="GB" xfId="18" xr:uid="{00000000-0005-0000-0000-00000D000000}"/>
    <cellStyle name="Heading 1" xfId="1" builtinId="16" customBuiltin="1"/>
    <cellStyle name="Heading 2" xfId="2" builtinId="17" customBuiltin="1"/>
    <cellStyle name="Heading 3" xfId="3" builtinId="18" customBuiltin="1"/>
    <cellStyle name="Input" xfId="4" builtinId="20" customBuiltin="1"/>
    <cellStyle name="Linked - Offsheet" xfId="19" xr:uid="{00000000-0005-0000-0000-000013000000}"/>
    <cellStyle name="Linked Cell" xfId="6" builtinId="24" customBuiltin="1"/>
    <cellStyle name="Linked Cell 2" xfId="20" xr:uid="{00000000-0005-0000-0000-000015000000}"/>
    <cellStyle name="Millions" xfId="21" xr:uid="{00000000-0005-0000-0000-000016000000}"/>
    <cellStyle name="Multiple" xfId="22" xr:uid="{00000000-0005-0000-0000-000017000000}"/>
    <cellStyle name="Normal" xfId="0" builtinId="0" customBuiltin="1"/>
    <cellStyle name="Normal 2" xfId="23" xr:uid="{00000000-0005-0000-0000-000019000000}"/>
    <cellStyle name="Normal 3" xfId="24" xr:uid="{00000000-0005-0000-0000-00001A000000}"/>
    <cellStyle name="Percent 2" xfId="25" xr:uid="{00000000-0005-0000-0000-00001B000000}"/>
    <cellStyle name="TB" xfId="26" xr:uid="{00000000-0005-0000-0000-00001C000000}"/>
    <cellStyle name="Temporary" xfId="27" xr:uid="{00000000-0005-0000-0000-00001D000000}"/>
    <cellStyle name="Thousands" xfId="28" xr:uid="{00000000-0005-0000-0000-00001E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U47"/>
  <sheetViews>
    <sheetView zoomScale="90" zoomScaleNormal="90" workbookViewId="0">
      <selection activeCell="H17" sqref="H17"/>
    </sheetView>
  </sheetViews>
  <sheetFormatPr defaultRowHeight="18.5"/>
  <cols>
    <col min="1" max="1" width="1.296875" style="1" customWidth="1"/>
    <col min="2" max="2" width="1.296875" style="2" customWidth="1"/>
    <col min="3" max="3" width="1.296875" style="3" customWidth="1"/>
    <col min="4" max="5" width="1.296875" customWidth="1"/>
    <col min="7" max="7" width="14" customWidth="1"/>
    <col min="12" max="12" width="16.296875" bestFit="1" customWidth="1"/>
    <col min="13" max="13" width="9.3984375" bestFit="1" customWidth="1"/>
    <col min="14" max="14" width="12" bestFit="1" customWidth="1"/>
    <col min="15" max="15" width="9" customWidth="1"/>
    <col min="16" max="16" width="7.69921875" customWidth="1"/>
    <col min="17" max="17" width="11.69921875" bestFit="1" customWidth="1"/>
    <col min="18" max="18" width="12.1484375" customWidth="1"/>
    <col min="19" max="19" width="10.1484375" bestFit="1" customWidth="1"/>
    <col min="20" max="20" width="14.1484375" customWidth="1"/>
    <col min="21" max="21" width="15.296875" bestFit="1" customWidth="1"/>
  </cols>
  <sheetData>
    <row r="1" spans="1:21">
      <c r="A1" s="1" t="s">
        <v>0</v>
      </c>
    </row>
    <row r="2" spans="1:21">
      <c r="B2" s="2" t="s">
        <v>1</v>
      </c>
    </row>
    <row r="3" spans="1:21">
      <c r="C3" s="3" t="s">
        <v>2</v>
      </c>
    </row>
    <row r="4" spans="1:21">
      <c r="D4" t="s">
        <v>5</v>
      </c>
      <c r="L4" s="6" t="s">
        <v>10</v>
      </c>
      <c r="M4" s="7" t="s">
        <v>11</v>
      </c>
      <c r="N4" s="7" t="s">
        <v>12</v>
      </c>
      <c r="O4" s="7" t="s">
        <v>13</v>
      </c>
      <c r="P4" s="6" t="s">
        <v>14</v>
      </c>
      <c r="Q4" s="6" t="s">
        <v>15</v>
      </c>
      <c r="R4" s="6" t="s">
        <v>16</v>
      </c>
      <c r="S4" s="11" t="s">
        <v>36</v>
      </c>
      <c r="T4" s="11" t="s">
        <v>37</v>
      </c>
      <c r="U4" s="11" t="s">
        <v>38</v>
      </c>
    </row>
    <row r="5" spans="1:21">
      <c r="F5" t="s">
        <v>39</v>
      </c>
      <c r="L5" s="8">
        <v>42375</v>
      </c>
      <c r="M5" s="9" t="s">
        <v>17</v>
      </c>
      <c r="N5" s="9" t="s">
        <v>18</v>
      </c>
      <c r="O5" s="9" t="s">
        <v>19</v>
      </c>
      <c r="P5" s="10">
        <v>95</v>
      </c>
      <c r="Q5" s="10">
        <v>1.99</v>
      </c>
      <c r="R5" s="13">
        <f>Q5*P5</f>
        <v>189.05</v>
      </c>
      <c r="S5" s="12">
        <v>0.65</v>
      </c>
      <c r="T5" s="13">
        <f>S5/(1 - S5) * Q5</f>
        <v>3.6957142857142862</v>
      </c>
      <c r="U5" s="13">
        <f>T5*P5</f>
        <v>351.09285714285721</v>
      </c>
    </row>
    <row r="6" spans="1:21">
      <c r="F6" t="s">
        <v>40</v>
      </c>
      <c r="L6" s="8">
        <v>42392</v>
      </c>
      <c r="M6" s="9" t="s">
        <v>20</v>
      </c>
      <c r="N6" s="9" t="s">
        <v>21</v>
      </c>
      <c r="O6" s="9" t="s">
        <v>22</v>
      </c>
      <c r="P6" s="10">
        <v>50</v>
      </c>
      <c r="Q6" s="10">
        <v>19.989999999999998</v>
      </c>
      <c r="R6" s="13">
        <f t="shared" ref="R6:R47" si="0">Q6*P6</f>
        <v>999.49999999999989</v>
      </c>
      <c r="S6" s="12">
        <v>0.4</v>
      </c>
      <c r="T6" s="13">
        <f t="shared" ref="T6:T47" si="1">S6/(1 - S6) * Q6</f>
        <v>13.326666666666666</v>
      </c>
      <c r="U6" s="13">
        <f t="shared" ref="U6:U47" si="2">T6*P6</f>
        <v>666.33333333333326</v>
      </c>
    </row>
    <row r="7" spans="1:21">
      <c r="F7" t="s">
        <v>41</v>
      </c>
      <c r="L7" s="8">
        <v>42409</v>
      </c>
      <c r="M7" s="9" t="s">
        <v>20</v>
      </c>
      <c r="N7" s="9" t="s">
        <v>23</v>
      </c>
      <c r="O7" s="9" t="s">
        <v>19</v>
      </c>
      <c r="P7" s="10">
        <v>36</v>
      </c>
      <c r="Q7" s="10">
        <v>4.99</v>
      </c>
      <c r="R7" s="13">
        <f t="shared" si="0"/>
        <v>179.64000000000001</v>
      </c>
      <c r="S7" s="12">
        <v>0.65</v>
      </c>
      <c r="T7" s="13">
        <f t="shared" si="1"/>
        <v>9.2671428571428596</v>
      </c>
      <c r="U7" s="13">
        <f t="shared" si="2"/>
        <v>333.61714285714294</v>
      </c>
    </row>
    <row r="8" spans="1:21">
      <c r="F8" t="s">
        <v>42</v>
      </c>
      <c r="L8" s="8">
        <v>42426</v>
      </c>
      <c r="M8" s="9" t="s">
        <v>20</v>
      </c>
      <c r="N8" s="9" t="s">
        <v>24</v>
      </c>
      <c r="O8" s="9" t="s">
        <v>25</v>
      </c>
      <c r="P8" s="10">
        <v>27</v>
      </c>
      <c r="Q8" s="10">
        <v>19.989999999999998</v>
      </c>
      <c r="R8" s="13">
        <f t="shared" si="0"/>
        <v>539.7299999999999</v>
      </c>
      <c r="S8" s="12">
        <v>0.5</v>
      </c>
      <c r="T8" s="13">
        <f t="shared" si="1"/>
        <v>19.989999999999998</v>
      </c>
      <c r="U8" s="13">
        <f t="shared" si="2"/>
        <v>539.7299999999999</v>
      </c>
    </row>
    <row r="9" spans="1:21">
      <c r="D9" t="s">
        <v>6</v>
      </c>
      <c r="L9" s="8">
        <v>42444</v>
      </c>
      <c r="M9" s="9" t="s">
        <v>26</v>
      </c>
      <c r="N9" s="9" t="s">
        <v>27</v>
      </c>
      <c r="O9" s="9" t="s">
        <v>19</v>
      </c>
      <c r="P9" s="10">
        <v>56</v>
      </c>
      <c r="Q9" s="10">
        <v>2.99</v>
      </c>
      <c r="R9" s="13">
        <f t="shared" si="0"/>
        <v>167.44</v>
      </c>
      <c r="S9" s="12">
        <v>0.65</v>
      </c>
      <c r="T9" s="13">
        <f t="shared" si="1"/>
        <v>5.5528571428571443</v>
      </c>
      <c r="U9" s="13">
        <f t="shared" si="2"/>
        <v>310.96000000000009</v>
      </c>
    </row>
    <row r="10" spans="1:21">
      <c r="F10" t="s">
        <v>44</v>
      </c>
      <c r="L10" s="8">
        <v>42461</v>
      </c>
      <c r="M10" s="9" t="s">
        <v>17</v>
      </c>
      <c r="N10" s="9" t="s">
        <v>18</v>
      </c>
      <c r="O10" s="9" t="s">
        <v>22</v>
      </c>
      <c r="P10" s="10">
        <v>60</v>
      </c>
      <c r="Q10" s="10">
        <v>4.99</v>
      </c>
      <c r="R10" s="13">
        <f t="shared" si="0"/>
        <v>299.40000000000003</v>
      </c>
      <c r="S10" s="12">
        <v>0.4</v>
      </c>
      <c r="T10" s="13">
        <f t="shared" si="1"/>
        <v>3.3266666666666671</v>
      </c>
      <c r="U10" s="13">
        <f t="shared" si="2"/>
        <v>199.60000000000002</v>
      </c>
    </row>
    <row r="11" spans="1:21">
      <c r="F11" s="5" t="s">
        <v>43</v>
      </c>
      <c r="L11" s="8">
        <v>42478</v>
      </c>
      <c r="M11" s="9" t="s">
        <v>20</v>
      </c>
      <c r="N11" s="9" t="s">
        <v>28</v>
      </c>
      <c r="O11" s="9" t="s">
        <v>19</v>
      </c>
      <c r="P11" s="10">
        <v>75</v>
      </c>
      <c r="Q11" s="10">
        <v>1.99</v>
      </c>
      <c r="R11" s="13">
        <f t="shared" si="0"/>
        <v>149.25</v>
      </c>
      <c r="S11" s="12">
        <v>0.65</v>
      </c>
      <c r="T11" s="13">
        <f t="shared" si="1"/>
        <v>3.6957142857142862</v>
      </c>
      <c r="U11" s="13">
        <f t="shared" si="2"/>
        <v>277.17857142857144</v>
      </c>
    </row>
    <row r="12" spans="1:21">
      <c r="F12" s="5" t="s">
        <v>45</v>
      </c>
      <c r="L12" s="8">
        <v>42495</v>
      </c>
      <c r="M12" s="9" t="s">
        <v>20</v>
      </c>
      <c r="N12" s="9" t="s">
        <v>23</v>
      </c>
      <c r="O12" s="9" t="s">
        <v>19</v>
      </c>
      <c r="P12" s="10">
        <v>90</v>
      </c>
      <c r="Q12" s="10">
        <v>4.99</v>
      </c>
      <c r="R12" s="13">
        <f t="shared" si="0"/>
        <v>449.1</v>
      </c>
      <c r="S12" s="12">
        <v>0.65</v>
      </c>
      <c r="T12" s="13">
        <f t="shared" si="1"/>
        <v>9.2671428571428596</v>
      </c>
      <c r="U12" s="13">
        <f t="shared" si="2"/>
        <v>834.04285714285732</v>
      </c>
    </row>
    <row r="13" spans="1:21">
      <c r="D13" t="s">
        <v>7</v>
      </c>
      <c r="L13" s="8">
        <v>42512</v>
      </c>
      <c r="M13" s="9" t="s">
        <v>26</v>
      </c>
      <c r="N13" s="9" t="s">
        <v>29</v>
      </c>
      <c r="O13" s="9" t="s">
        <v>19</v>
      </c>
      <c r="P13" s="10">
        <v>32</v>
      </c>
      <c r="Q13" s="10">
        <v>1.99</v>
      </c>
      <c r="R13" s="13">
        <f t="shared" si="0"/>
        <v>63.68</v>
      </c>
      <c r="S13" s="12">
        <v>0.65</v>
      </c>
      <c r="T13" s="13">
        <f t="shared" si="1"/>
        <v>3.6957142857142862</v>
      </c>
      <c r="U13" s="13">
        <f t="shared" si="2"/>
        <v>118.26285714285716</v>
      </c>
    </row>
    <row r="14" spans="1:21">
      <c r="F14" t="s">
        <v>46</v>
      </c>
      <c r="L14" s="8">
        <v>42529</v>
      </c>
      <c r="M14" s="9" t="s">
        <v>17</v>
      </c>
      <c r="N14" s="9" t="s">
        <v>18</v>
      </c>
      <c r="O14" s="9" t="s">
        <v>22</v>
      </c>
      <c r="P14" s="10">
        <v>60</v>
      </c>
      <c r="Q14" s="10">
        <v>8.99</v>
      </c>
      <c r="R14" s="13">
        <f t="shared" si="0"/>
        <v>539.4</v>
      </c>
      <c r="S14" s="12">
        <v>0.4</v>
      </c>
      <c r="T14" s="13">
        <f t="shared" si="1"/>
        <v>5.9933333333333341</v>
      </c>
      <c r="U14" s="13">
        <f t="shared" si="2"/>
        <v>359.6</v>
      </c>
    </row>
    <row r="15" spans="1:21">
      <c r="F15" t="s">
        <v>47</v>
      </c>
      <c r="L15" s="8">
        <v>42546</v>
      </c>
      <c r="M15" s="9" t="s">
        <v>20</v>
      </c>
      <c r="N15" s="9" t="s">
        <v>30</v>
      </c>
      <c r="O15" s="9" t="s">
        <v>19</v>
      </c>
      <c r="P15" s="10">
        <v>90</v>
      </c>
      <c r="Q15" s="10">
        <v>4.99</v>
      </c>
      <c r="R15" s="13">
        <f t="shared" si="0"/>
        <v>449.1</v>
      </c>
      <c r="S15" s="12">
        <v>0.65</v>
      </c>
      <c r="T15" s="13">
        <f t="shared" si="1"/>
        <v>9.2671428571428596</v>
      </c>
      <c r="U15" s="13">
        <f t="shared" si="2"/>
        <v>834.04285714285732</v>
      </c>
    </row>
    <row r="16" spans="1:21">
      <c r="F16" t="s">
        <v>48</v>
      </c>
      <c r="L16" s="8">
        <v>42563</v>
      </c>
      <c r="M16" s="9" t="s">
        <v>17</v>
      </c>
      <c r="N16" s="9" t="s">
        <v>31</v>
      </c>
      <c r="O16" s="9" t="s">
        <v>22</v>
      </c>
      <c r="P16" s="10">
        <v>29</v>
      </c>
      <c r="Q16" s="10">
        <v>1.99</v>
      </c>
      <c r="R16" s="13">
        <f t="shared" si="0"/>
        <v>57.71</v>
      </c>
      <c r="S16" s="12">
        <v>0.4</v>
      </c>
      <c r="T16" s="13">
        <f t="shared" si="1"/>
        <v>1.3266666666666669</v>
      </c>
      <c r="U16" s="13">
        <f t="shared" si="2"/>
        <v>38.473333333333336</v>
      </c>
    </row>
    <row r="17" spans="4:21">
      <c r="D17" t="s">
        <v>8</v>
      </c>
      <c r="L17" s="8">
        <v>42580</v>
      </c>
      <c r="M17" s="9" t="s">
        <v>17</v>
      </c>
      <c r="N17" s="9" t="s">
        <v>32</v>
      </c>
      <c r="O17" s="9" t="s">
        <v>22</v>
      </c>
      <c r="P17" s="10">
        <v>81</v>
      </c>
      <c r="Q17" s="10">
        <v>19.989999999999998</v>
      </c>
      <c r="R17" s="13">
        <f t="shared" si="0"/>
        <v>1619.1899999999998</v>
      </c>
      <c r="S17" s="12">
        <v>0.4</v>
      </c>
      <c r="T17" s="13">
        <f t="shared" si="1"/>
        <v>13.326666666666666</v>
      </c>
      <c r="U17" s="13">
        <f t="shared" si="2"/>
        <v>1079.46</v>
      </c>
    </row>
    <row r="18" spans="4:21">
      <c r="F18" t="s">
        <v>49</v>
      </c>
      <c r="L18" s="8">
        <v>42597</v>
      </c>
      <c r="M18" s="9" t="s">
        <v>17</v>
      </c>
      <c r="N18" s="9" t="s">
        <v>18</v>
      </c>
      <c r="O18" s="9" t="s">
        <v>19</v>
      </c>
      <c r="P18" s="10">
        <v>35</v>
      </c>
      <c r="Q18" s="10">
        <v>4.99</v>
      </c>
      <c r="R18" s="13">
        <f t="shared" si="0"/>
        <v>174.65</v>
      </c>
      <c r="S18" s="12">
        <v>0.65</v>
      </c>
      <c r="T18" s="13">
        <f t="shared" si="1"/>
        <v>9.2671428571428596</v>
      </c>
      <c r="U18" s="13">
        <f t="shared" si="2"/>
        <v>324.35000000000008</v>
      </c>
    </row>
    <row r="19" spans="4:21">
      <c r="F19" t="s">
        <v>50</v>
      </c>
      <c r="L19" s="8">
        <v>42614</v>
      </c>
      <c r="M19" s="9" t="s">
        <v>20</v>
      </c>
      <c r="N19" s="9" t="s">
        <v>33</v>
      </c>
      <c r="O19" s="9" t="s">
        <v>34</v>
      </c>
      <c r="P19" s="10">
        <v>2</v>
      </c>
      <c r="Q19" s="10">
        <v>125</v>
      </c>
      <c r="R19" s="13">
        <f t="shared" si="0"/>
        <v>250</v>
      </c>
      <c r="S19" s="12">
        <v>0.25</v>
      </c>
      <c r="T19" s="13">
        <f t="shared" si="1"/>
        <v>41.666666666666664</v>
      </c>
      <c r="U19" s="13">
        <f t="shared" si="2"/>
        <v>83.333333333333329</v>
      </c>
    </row>
    <row r="20" spans="4:21">
      <c r="F20" t="s">
        <v>51</v>
      </c>
      <c r="L20" s="8">
        <v>42631</v>
      </c>
      <c r="M20" s="9" t="s">
        <v>17</v>
      </c>
      <c r="N20" s="9" t="s">
        <v>18</v>
      </c>
      <c r="O20" s="9" t="s">
        <v>35</v>
      </c>
      <c r="P20" s="10">
        <v>16</v>
      </c>
      <c r="Q20" s="10">
        <v>15.99</v>
      </c>
      <c r="R20" s="13">
        <f t="shared" si="0"/>
        <v>255.84</v>
      </c>
      <c r="S20" s="12">
        <v>0.35</v>
      </c>
      <c r="T20" s="13">
        <f t="shared" si="1"/>
        <v>8.61</v>
      </c>
      <c r="U20" s="13">
        <f t="shared" si="2"/>
        <v>137.76</v>
      </c>
    </row>
    <row r="21" spans="4:21">
      <c r="D21" t="s">
        <v>9</v>
      </c>
      <c r="L21" s="8">
        <v>42648</v>
      </c>
      <c r="M21" s="9" t="s">
        <v>20</v>
      </c>
      <c r="N21" s="9" t="s">
        <v>30</v>
      </c>
      <c r="O21" s="9" t="s">
        <v>22</v>
      </c>
      <c r="P21" s="10">
        <v>28</v>
      </c>
      <c r="Q21" s="10">
        <v>8.99</v>
      </c>
      <c r="R21" s="13">
        <f t="shared" si="0"/>
        <v>251.72</v>
      </c>
      <c r="S21" s="12">
        <v>0.4</v>
      </c>
      <c r="T21" s="13">
        <f t="shared" si="1"/>
        <v>5.9933333333333341</v>
      </c>
      <c r="U21" s="13">
        <f t="shared" si="2"/>
        <v>167.81333333333336</v>
      </c>
    </row>
    <row r="22" spans="4:21">
      <c r="F22" t="s">
        <v>52</v>
      </c>
      <c r="L22" s="8">
        <v>42665</v>
      </c>
      <c r="M22" s="9" t="s">
        <v>17</v>
      </c>
      <c r="N22" s="9" t="s">
        <v>18</v>
      </c>
      <c r="O22" s="9" t="s">
        <v>25</v>
      </c>
      <c r="P22" s="10">
        <v>64</v>
      </c>
      <c r="Q22" s="10">
        <v>8.99</v>
      </c>
      <c r="R22" s="13">
        <f t="shared" si="0"/>
        <v>575.36</v>
      </c>
      <c r="S22" s="12">
        <v>0.5</v>
      </c>
      <c r="T22" s="13">
        <f t="shared" si="1"/>
        <v>8.99</v>
      </c>
      <c r="U22" s="13">
        <f t="shared" si="2"/>
        <v>575.36</v>
      </c>
    </row>
    <row r="23" spans="4:21">
      <c r="F23" t="s">
        <v>53</v>
      </c>
      <c r="L23" s="8">
        <v>42682</v>
      </c>
      <c r="M23" s="9" t="s">
        <v>17</v>
      </c>
      <c r="N23" s="9" t="s">
        <v>32</v>
      </c>
      <c r="O23" s="9" t="s">
        <v>25</v>
      </c>
      <c r="P23" s="10">
        <v>15</v>
      </c>
      <c r="Q23" s="10">
        <v>19.989999999999998</v>
      </c>
      <c r="R23" s="13">
        <f t="shared" si="0"/>
        <v>299.84999999999997</v>
      </c>
      <c r="S23" s="12">
        <v>0.5</v>
      </c>
      <c r="T23" s="13">
        <f t="shared" si="1"/>
        <v>19.989999999999998</v>
      </c>
      <c r="U23" s="13">
        <f t="shared" si="2"/>
        <v>299.84999999999997</v>
      </c>
    </row>
    <row r="24" spans="4:21">
      <c r="L24" s="8">
        <v>42699</v>
      </c>
      <c r="M24" s="9" t="s">
        <v>20</v>
      </c>
      <c r="N24" s="9" t="s">
        <v>21</v>
      </c>
      <c r="O24" s="9" t="s">
        <v>35</v>
      </c>
      <c r="P24" s="10">
        <v>96</v>
      </c>
      <c r="Q24" s="10">
        <v>4.99</v>
      </c>
      <c r="R24" s="13">
        <f t="shared" si="0"/>
        <v>479.04</v>
      </c>
      <c r="S24" s="12">
        <v>0.35</v>
      </c>
      <c r="T24" s="13">
        <f t="shared" si="1"/>
        <v>2.686923076923077</v>
      </c>
      <c r="U24" s="13">
        <f t="shared" si="2"/>
        <v>257.94461538461542</v>
      </c>
    </row>
    <row r="25" spans="4:21">
      <c r="L25" s="8">
        <v>42716</v>
      </c>
      <c r="M25" s="9" t="s">
        <v>20</v>
      </c>
      <c r="N25" s="9" t="s">
        <v>33</v>
      </c>
      <c r="O25" s="9" t="s">
        <v>19</v>
      </c>
      <c r="P25" s="10">
        <v>67</v>
      </c>
      <c r="Q25" s="10">
        <v>1.29</v>
      </c>
      <c r="R25" s="13">
        <f t="shared" si="0"/>
        <v>86.43</v>
      </c>
      <c r="S25" s="12">
        <v>0.65</v>
      </c>
      <c r="T25" s="13">
        <f t="shared" si="1"/>
        <v>2.3957142857142864</v>
      </c>
      <c r="U25" s="13">
        <f t="shared" si="2"/>
        <v>160.51285714285717</v>
      </c>
    </row>
    <row r="26" spans="4:21">
      <c r="L26" s="8">
        <v>42733</v>
      </c>
      <c r="M26" s="9" t="s">
        <v>17</v>
      </c>
      <c r="N26" s="9" t="s">
        <v>32</v>
      </c>
      <c r="O26" s="9" t="s">
        <v>35</v>
      </c>
      <c r="P26" s="10">
        <v>74</v>
      </c>
      <c r="Q26" s="10">
        <v>15.99</v>
      </c>
      <c r="R26" s="13">
        <f t="shared" si="0"/>
        <v>1183.26</v>
      </c>
      <c r="S26" s="12">
        <v>0.35</v>
      </c>
      <c r="T26" s="13">
        <f t="shared" si="1"/>
        <v>8.61</v>
      </c>
      <c r="U26" s="13">
        <f t="shared" si="2"/>
        <v>637.14</v>
      </c>
    </row>
    <row r="27" spans="4:21">
      <c r="L27" s="8">
        <v>42750</v>
      </c>
      <c r="M27" s="9" t="s">
        <v>20</v>
      </c>
      <c r="N27" s="9" t="s">
        <v>24</v>
      </c>
      <c r="O27" s="9" t="s">
        <v>22</v>
      </c>
      <c r="P27" s="10">
        <v>46</v>
      </c>
      <c r="Q27" s="10">
        <v>8.99</v>
      </c>
      <c r="R27" s="13">
        <f t="shared" si="0"/>
        <v>413.54</v>
      </c>
      <c r="S27" s="12">
        <v>0.4</v>
      </c>
      <c r="T27" s="13">
        <f t="shared" si="1"/>
        <v>5.9933333333333341</v>
      </c>
      <c r="U27" s="13">
        <f t="shared" si="2"/>
        <v>275.69333333333338</v>
      </c>
    </row>
    <row r="28" spans="4:21">
      <c r="L28" s="8">
        <v>42767</v>
      </c>
      <c r="M28" s="9" t="s">
        <v>20</v>
      </c>
      <c r="N28" s="9" t="s">
        <v>33</v>
      </c>
      <c r="O28" s="9" t="s">
        <v>22</v>
      </c>
      <c r="P28" s="10">
        <v>87</v>
      </c>
      <c r="Q28" s="10">
        <v>15</v>
      </c>
      <c r="R28" s="13">
        <f t="shared" si="0"/>
        <v>1305</v>
      </c>
      <c r="S28" s="12">
        <v>0.4</v>
      </c>
      <c r="T28" s="13">
        <f t="shared" si="1"/>
        <v>10.000000000000002</v>
      </c>
      <c r="U28" s="13">
        <f t="shared" si="2"/>
        <v>870.00000000000011</v>
      </c>
    </row>
    <row r="29" spans="4:21">
      <c r="L29" s="8">
        <v>42784</v>
      </c>
      <c r="M29" s="9" t="s">
        <v>17</v>
      </c>
      <c r="N29" s="9" t="s">
        <v>18</v>
      </c>
      <c r="O29" s="9" t="s">
        <v>22</v>
      </c>
      <c r="P29" s="10">
        <v>4</v>
      </c>
      <c r="Q29" s="10">
        <v>4.99</v>
      </c>
      <c r="R29" s="13">
        <f t="shared" si="0"/>
        <v>19.96</v>
      </c>
      <c r="S29" s="12">
        <v>0.4</v>
      </c>
      <c r="T29" s="13">
        <f t="shared" si="1"/>
        <v>3.3266666666666671</v>
      </c>
      <c r="U29" s="13">
        <f t="shared" si="2"/>
        <v>13.306666666666668</v>
      </c>
    </row>
    <row r="30" spans="4:21">
      <c r="L30" s="8">
        <v>42801</v>
      </c>
      <c r="M30" s="9" t="s">
        <v>26</v>
      </c>
      <c r="N30" s="9" t="s">
        <v>27</v>
      </c>
      <c r="O30" s="9" t="s">
        <v>22</v>
      </c>
      <c r="P30" s="10">
        <v>7</v>
      </c>
      <c r="Q30" s="10">
        <v>19.989999999999998</v>
      </c>
      <c r="R30" s="13">
        <f t="shared" si="0"/>
        <v>139.92999999999998</v>
      </c>
      <c r="S30" s="12">
        <v>0.4</v>
      </c>
      <c r="T30" s="13">
        <f t="shared" si="1"/>
        <v>13.326666666666666</v>
      </c>
      <c r="U30" s="13">
        <f t="shared" si="2"/>
        <v>93.286666666666662</v>
      </c>
    </row>
    <row r="31" spans="4:21">
      <c r="L31" s="8">
        <v>42818</v>
      </c>
      <c r="M31" s="9" t="s">
        <v>20</v>
      </c>
      <c r="N31" s="9" t="s">
        <v>23</v>
      </c>
      <c r="O31" s="9" t="s">
        <v>35</v>
      </c>
      <c r="P31" s="10">
        <v>50</v>
      </c>
      <c r="Q31" s="10">
        <v>4.99</v>
      </c>
      <c r="R31" s="13">
        <f t="shared" si="0"/>
        <v>249.5</v>
      </c>
      <c r="S31" s="12">
        <v>0.35</v>
      </c>
      <c r="T31" s="13">
        <f t="shared" si="1"/>
        <v>2.686923076923077</v>
      </c>
      <c r="U31" s="13">
        <f t="shared" si="2"/>
        <v>134.34615384615384</v>
      </c>
    </row>
    <row r="32" spans="4:21">
      <c r="L32" s="8">
        <v>42835</v>
      </c>
      <c r="M32" s="9" t="s">
        <v>20</v>
      </c>
      <c r="N32" s="9" t="s">
        <v>28</v>
      </c>
      <c r="O32" s="9" t="s">
        <v>19</v>
      </c>
      <c r="P32" s="10">
        <v>66</v>
      </c>
      <c r="Q32" s="10">
        <v>1.99</v>
      </c>
      <c r="R32" s="13">
        <f t="shared" si="0"/>
        <v>131.34</v>
      </c>
      <c r="S32" s="12">
        <v>0.65</v>
      </c>
      <c r="T32" s="13">
        <f t="shared" si="1"/>
        <v>3.6957142857142862</v>
      </c>
      <c r="U32" s="13">
        <f t="shared" si="2"/>
        <v>243.91714285714289</v>
      </c>
    </row>
    <row r="33" spans="12:21">
      <c r="L33" s="8">
        <v>42852</v>
      </c>
      <c r="M33" s="9" t="s">
        <v>17</v>
      </c>
      <c r="N33" s="9" t="s">
        <v>31</v>
      </c>
      <c r="O33" s="9" t="s">
        <v>25</v>
      </c>
      <c r="P33" s="10">
        <v>96</v>
      </c>
      <c r="Q33" s="10">
        <v>4.99</v>
      </c>
      <c r="R33" s="13">
        <f t="shared" si="0"/>
        <v>479.04</v>
      </c>
      <c r="S33" s="12">
        <v>0.5</v>
      </c>
      <c r="T33" s="13">
        <f t="shared" si="1"/>
        <v>4.99</v>
      </c>
      <c r="U33" s="13">
        <f t="shared" si="2"/>
        <v>479.04</v>
      </c>
    </row>
    <row r="34" spans="12:21">
      <c r="L34" s="8">
        <v>42869</v>
      </c>
      <c r="M34" s="9" t="s">
        <v>20</v>
      </c>
      <c r="N34" s="9" t="s">
        <v>24</v>
      </c>
      <c r="O34" s="9" t="s">
        <v>19</v>
      </c>
      <c r="P34" s="10">
        <v>53</v>
      </c>
      <c r="Q34" s="10">
        <v>1.29</v>
      </c>
      <c r="R34" s="13">
        <f t="shared" si="0"/>
        <v>68.37</v>
      </c>
      <c r="S34" s="12">
        <v>0.65</v>
      </c>
      <c r="T34" s="13">
        <f t="shared" si="1"/>
        <v>2.3957142857142864</v>
      </c>
      <c r="U34" s="13">
        <f t="shared" si="2"/>
        <v>126.97285714285718</v>
      </c>
    </row>
    <row r="35" spans="12:21">
      <c r="L35" s="8">
        <v>42886</v>
      </c>
      <c r="M35" s="9" t="s">
        <v>20</v>
      </c>
      <c r="N35" s="9" t="s">
        <v>24</v>
      </c>
      <c r="O35" s="9" t="s">
        <v>22</v>
      </c>
      <c r="P35" s="10">
        <v>80</v>
      </c>
      <c r="Q35" s="10">
        <v>8.99</v>
      </c>
      <c r="R35" s="13">
        <f t="shared" si="0"/>
        <v>719.2</v>
      </c>
      <c r="S35" s="12">
        <v>0.4</v>
      </c>
      <c r="T35" s="13">
        <f t="shared" si="1"/>
        <v>5.9933333333333341</v>
      </c>
      <c r="U35" s="13">
        <f t="shared" si="2"/>
        <v>479.4666666666667</v>
      </c>
    </row>
    <row r="36" spans="12:21">
      <c r="L36" s="8">
        <v>42903</v>
      </c>
      <c r="M36" s="9" t="s">
        <v>20</v>
      </c>
      <c r="N36" s="9" t="s">
        <v>21</v>
      </c>
      <c r="O36" s="9" t="s">
        <v>34</v>
      </c>
      <c r="P36" s="10">
        <v>5</v>
      </c>
      <c r="Q36" s="10">
        <v>125</v>
      </c>
      <c r="R36" s="13">
        <f t="shared" si="0"/>
        <v>625</v>
      </c>
      <c r="S36" s="12">
        <v>0.25</v>
      </c>
      <c r="T36" s="13">
        <f t="shared" si="1"/>
        <v>41.666666666666664</v>
      </c>
      <c r="U36" s="13">
        <f t="shared" si="2"/>
        <v>208.33333333333331</v>
      </c>
    </row>
    <row r="37" spans="12:21">
      <c r="L37" s="8">
        <v>42920</v>
      </c>
      <c r="M37" s="9" t="s">
        <v>17</v>
      </c>
      <c r="N37" s="9" t="s">
        <v>18</v>
      </c>
      <c r="O37" s="9" t="s">
        <v>35</v>
      </c>
      <c r="P37" s="10">
        <v>62</v>
      </c>
      <c r="Q37" s="10">
        <v>4.99</v>
      </c>
      <c r="R37" s="13">
        <f t="shared" si="0"/>
        <v>309.38</v>
      </c>
      <c r="S37" s="12">
        <v>0.35</v>
      </c>
      <c r="T37" s="13">
        <f t="shared" si="1"/>
        <v>2.686923076923077</v>
      </c>
      <c r="U37" s="13">
        <f t="shared" si="2"/>
        <v>166.58923076923077</v>
      </c>
    </row>
    <row r="38" spans="12:21">
      <c r="L38" s="8">
        <v>42937</v>
      </c>
      <c r="M38" s="9" t="s">
        <v>20</v>
      </c>
      <c r="N38" s="9" t="s">
        <v>30</v>
      </c>
      <c r="O38" s="9" t="s">
        <v>35</v>
      </c>
      <c r="P38" s="10">
        <v>55</v>
      </c>
      <c r="Q38" s="10">
        <v>12.49</v>
      </c>
      <c r="R38" s="13">
        <f t="shared" si="0"/>
        <v>686.95</v>
      </c>
      <c r="S38" s="12">
        <v>0.35</v>
      </c>
      <c r="T38" s="13">
        <f t="shared" si="1"/>
        <v>6.7253846153846153</v>
      </c>
      <c r="U38" s="13">
        <f t="shared" si="2"/>
        <v>369.89615384615382</v>
      </c>
    </row>
    <row r="39" spans="12:21">
      <c r="L39" s="8">
        <v>42954</v>
      </c>
      <c r="M39" s="9" t="s">
        <v>20</v>
      </c>
      <c r="N39" s="9" t="s">
        <v>21</v>
      </c>
      <c r="O39" s="9" t="s">
        <v>35</v>
      </c>
      <c r="P39" s="10">
        <v>42</v>
      </c>
      <c r="Q39" s="10">
        <v>23.95</v>
      </c>
      <c r="R39" s="13">
        <f t="shared" si="0"/>
        <v>1005.9</v>
      </c>
      <c r="S39" s="12">
        <v>0.35</v>
      </c>
      <c r="T39" s="13">
        <f t="shared" si="1"/>
        <v>12.896153846153846</v>
      </c>
      <c r="U39" s="13">
        <f t="shared" si="2"/>
        <v>541.63846153846157</v>
      </c>
    </row>
    <row r="40" spans="12:21">
      <c r="L40" s="8">
        <v>42971</v>
      </c>
      <c r="M40" s="9" t="s">
        <v>26</v>
      </c>
      <c r="N40" s="9" t="s">
        <v>27</v>
      </c>
      <c r="O40" s="9" t="s">
        <v>34</v>
      </c>
      <c r="P40" s="10">
        <v>3</v>
      </c>
      <c r="Q40" s="10">
        <v>275</v>
      </c>
      <c r="R40" s="13">
        <f t="shared" si="0"/>
        <v>825</v>
      </c>
      <c r="S40" s="12">
        <v>0.25</v>
      </c>
      <c r="T40" s="13">
        <f t="shared" si="1"/>
        <v>91.666666666666657</v>
      </c>
      <c r="U40" s="13">
        <f t="shared" si="2"/>
        <v>275</v>
      </c>
    </row>
    <row r="41" spans="12:21">
      <c r="L41" s="8">
        <v>42988</v>
      </c>
      <c r="M41" s="9" t="s">
        <v>20</v>
      </c>
      <c r="N41" s="9" t="s">
        <v>24</v>
      </c>
      <c r="O41" s="9" t="s">
        <v>19</v>
      </c>
      <c r="P41" s="10">
        <v>7</v>
      </c>
      <c r="Q41" s="10">
        <v>1.29</v>
      </c>
      <c r="R41" s="13">
        <f t="shared" si="0"/>
        <v>9.0300000000000011</v>
      </c>
      <c r="S41" s="12">
        <v>0.65</v>
      </c>
      <c r="T41" s="13">
        <f t="shared" si="1"/>
        <v>2.3957142857142864</v>
      </c>
      <c r="U41" s="13">
        <f t="shared" si="2"/>
        <v>16.770000000000003</v>
      </c>
    </row>
    <row r="42" spans="12:21">
      <c r="L42" s="8">
        <v>43005</v>
      </c>
      <c r="M42" s="9" t="s">
        <v>26</v>
      </c>
      <c r="N42" s="9" t="s">
        <v>27</v>
      </c>
      <c r="O42" s="9" t="s">
        <v>25</v>
      </c>
      <c r="P42" s="10">
        <v>76</v>
      </c>
      <c r="Q42" s="10">
        <v>1.99</v>
      </c>
      <c r="R42" s="13">
        <f t="shared" si="0"/>
        <v>151.24</v>
      </c>
      <c r="S42" s="12">
        <v>0.5</v>
      </c>
      <c r="T42" s="13">
        <f t="shared" si="1"/>
        <v>1.99</v>
      </c>
      <c r="U42" s="13">
        <f t="shared" si="2"/>
        <v>151.24</v>
      </c>
    </row>
    <row r="43" spans="12:21">
      <c r="L43" s="8">
        <v>43022</v>
      </c>
      <c r="M43" s="9" t="s">
        <v>26</v>
      </c>
      <c r="N43" s="9" t="s">
        <v>29</v>
      </c>
      <c r="O43" s="9" t="s">
        <v>22</v>
      </c>
      <c r="P43" s="10">
        <v>57</v>
      </c>
      <c r="Q43" s="10">
        <v>19.989999999999998</v>
      </c>
      <c r="R43" s="13">
        <f t="shared" si="0"/>
        <v>1139.4299999999998</v>
      </c>
      <c r="S43" s="12">
        <v>0.4</v>
      </c>
      <c r="T43" s="13">
        <f t="shared" si="1"/>
        <v>13.326666666666666</v>
      </c>
      <c r="U43" s="13">
        <f t="shared" si="2"/>
        <v>759.62</v>
      </c>
    </row>
    <row r="44" spans="12:21">
      <c r="L44" s="8">
        <v>43039</v>
      </c>
      <c r="M44" s="9" t="s">
        <v>20</v>
      </c>
      <c r="N44" s="9" t="s">
        <v>28</v>
      </c>
      <c r="O44" s="9" t="s">
        <v>19</v>
      </c>
      <c r="P44" s="10">
        <v>14</v>
      </c>
      <c r="Q44" s="10">
        <v>1.29</v>
      </c>
      <c r="R44" s="13">
        <f t="shared" si="0"/>
        <v>18.060000000000002</v>
      </c>
      <c r="S44" s="12">
        <v>0.65</v>
      </c>
      <c r="T44" s="13">
        <f t="shared" si="1"/>
        <v>2.3957142857142864</v>
      </c>
      <c r="U44" s="13">
        <f t="shared" si="2"/>
        <v>33.540000000000006</v>
      </c>
    </row>
    <row r="45" spans="12:21">
      <c r="L45" s="8">
        <v>43056</v>
      </c>
      <c r="M45" s="9" t="s">
        <v>20</v>
      </c>
      <c r="N45" s="9" t="s">
        <v>23</v>
      </c>
      <c r="O45" s="9" t="s">
        <v>22</v>
      </c>
      <c r="P45" s="10">
        <v>11</v>
      </c>
      <c r="Q45" s="10">
        <v>4.99</v>
      </c>
      <c r="R45" s="13">
        <f t="shared" si="0"/>
        <v>54.89</v>
      </c>
      <c r="S45" s="12">
        <v>0.4</v>
      </c>
      <c r="T45" s="13">
        <f t="shared" si="1"/>
        <v>3.3266666666666671</v>
      </c>
      <c r="U45" s="13">
        <f t="shared" si="2"/>
        <v>36.593333333333341</v>
      </c>
    </row>
    <row r="46" spans="12:21">
      <c r="L46" s="8">
        <v>43073</v>
      </c>
      <c r="M46" s="9" t="s">
        <v>20</v>
      </c>
      <c r="N46" s="9" t="s">
        <v>23</v>
      </c>
      <c r="O46" s="9" t="s">
        <v>22</v>
      </c>
      <c r="P46" s="10">
        <v>94</v>
      </c>
      <c r="Q46" s="10">
        <v>19.989999999999998</v>
      </c>
      <c r="R46" s="13">
        <f t="shared" si="0"/>
        <v>1879.06</v>
      </c>
      <c r="S46" s="12">
        <v>0.4</v>
      </c>
      <c r="T46" s="13">
        <f t="shared" si="1"/>
        <v>13.326666666666666</v>
      </c>
      <c r="U46" s="13">
        <f t="shared" si="2"/>
        <v>1252.7066666666667</v>
      </c>
    </row>
    <row r="47" spans="12:21">
      <c r="L47" s="8">
        <v>43090</v>
      </c>
      <c r="M47" s="9" t="s">
        <v>20</v>
      </c>
      <c r="N47" s="9" t="s">
        <v>28</v>
      </c>
      <c r="O47" s="9" t="s">
        <v>22</v>
      </c>
      <c r="P47" s="10">
        <v>28</v>
      </c>
      <c r="Q47" s="10">
        <v>4.99</v>
      </c>
      <c r="R47" s="13">
        <f t="shared" si="0"/>
        <v>139.72</v>
      </c>
      <c r="S47" s="12">
        <v>0.4</v>
      </c>
      <c r="T47" s="13">
        <f t="shared" si="1"/>
        <v>3.3266666666666671</v>
      </c>
      <c r="U47" s="13">
        <f t="shared" si="2"/>
        <v>93.146666666666675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2:U54"/>
  <sheetViews>
    <sheetView workbookViewId="0">
      <selection activeCell="I18" sqref="I18"/>
    </sheetView>
  </sheetViews>
  <sheetFormatPr defaultRowHeight="18.5" outlineLevelRow="1"/>
  <cols>
    <col min="1" max="1" width="1.296875" style="1" customWidth="1"/>
    <col min="2" max="2" width="1.296875" style="2" customWidth="1"/>
    <col min="3" max="3" width="1.296875" style="3" customWidth="1"/>
    <col min="4" max="5" width="1.296875" customWidth="1"/>
    <col min="7" max="7" width="14" customWidth="1"/>
    <col min="12" max="12" width="16.296875" bestFit="1" customWidth="1"/>
    <col min="13" max="13" width="9.3984375" bestFit="1" customWidth="1"/>
    <col min="14" max="14" width="12" bestFit="1" customWidth="1"/>
    <col min="15" max="15" width="9" customWidth="1"/>
    <col min="16" max="16" width="7.69921875" customWidth="1"/>
    <col min="17" max="17" width="11.69921875" bestFit="1" customWidth="1"/>
    <col min="18" max="18" width="12.1484375" customWidth="1"/>
    <col min="19" max="19" width="9.69921875" customWidth="1"/>
    <col min="20" max="20" width="14.1484375" customWidth="1"/>
    <col min="21" max="21" width="15.296875" bestFit="1" customWidth="1"/>
  </cols>
  <sheetData>
    <row r="2" spans="1:21">
      <c r="A2" s="1" t="s">
        <v>0</v>
      </c>
    </row>
    <row r="3" spans="1:21">
      <c r="B3" s="2" t="s">
        <v>1</v>
      </c>
    </row>
    <row r="4" spans="1:21" collapsed="1">
      <c r="C4" s="3" t="s">
        <v>2</v>
      </c>
    </row>
    <row r="5" spans="1:21" hidden="1" outlineLevel="1">
      <c r="D5" t="s">
        <v>5</v>
      </c>
    </row>
    <row r="6" spans="1:21" hidden="1" outlineLevel="1">
      <c r="D6" t="s">
        <v>6</v>
      </c>
    </row>
    <row r="7" spans="1:21" hidden="1" outlineLevel="1">
      <c r="D7" t="s">
        <v>7</v>
      </c>
    </row>
    <row r="8" spans="1:21" hidden="1" outlineLevel="1">
      <c r="D8" t="s">
        <v>8</v>
      </c>
    </row>
    <row r="9" spans="1:21" hidden="1" outlineLevel="1">
      <c r="D9" t="s">
        <v>9</v>
      </c>
    </row>
    <row r="10" spans="1:21">
      <c r="C10" s="3" t="s">
        <v>3</v>
      </c>
    </row>
    <row r="11" spans="1:21">
      <c r="D11" t="s">
        <v>54</v>
      </c>
      <c r="I11" s="14" t="s">
        <v>26</v>
      </c>
      <c r="L11" s="6" t="s">
        <v>10</v>
      </c>
      <c r="M11" s="7" t="s">
        <v>11</v>
      </c>
      <c r="N11" s="7" t="s">
        <v>12</v>
      </c>
      <c r="O11" s="7" t="s">
        <v>13</v>
      </c>
      <c r="P11" s="6" t="s">
        <v>14</v>
      </c>
      <c r="Q11" s="6" t="s">
        <v>15</v>
      </c>
      <c r="R11" s="6" t="s">
        <v>16</v>
      </c>
      <c r="S11" s="11" t="s">
        <v>36</v>
      </c>
      <c r="T11" s="11" t="s">
        <v>37</v>
      </c>
      <c r="U11" s="11" t="s">
        <v>38</v>
      </c>
    </row>
    <row r="12" spans="1:21">
      <c r="D12" t="s">
        <v>55</v>
      </c>
      <c r="L12" s="8">
        <v>42375</v>
      </c>
      <c r="M12" s="9" t="s">
        <v>17</v>
      </c>
      <c r="N12" s="9" t="s">
        <v>18</v>
      </c>
      <c r="O12" s="9" t="s">
        <v>19</v>
      </c>
      <c r="P12" s="10">
        <v>95</v>
      </c>
      <c r="Q12" s="10">
        <v>1.99</v>
      </c>
      <c r="R12" s="13">
        <f t="shared" ref="R12:R54" si="0">Q12*P12</f>
        <v>189.05</v>
      </c>
      <c r="S12" s="12">
        <v>0.65</v>
      </c>
      <c r="T12" s="13">
        <f t="shared" ref="T12:T54" si="1">S12/(1 - S12) * Q12</f>
        <v>3.6957142857142862</v>
      </c>
      <c r="U12" s="13">
        <f t="shared" ref="U12:U54" si="2">T12*P12</f>
        <v>351.09285714285721</v>
      </c>
    </row>
    <row r="13" spans="1:21">
      <c r="D13" t="s">
        <v>56</v>
      </c>
      <c r="L13" s="8">
        <v>42392</v>
      </c>
      <c r="M13" s="9" t="s">
        <v>20</v>
      </c>
      <c r="N13" s="9" t="s">
        <v>21</v>
      </c>
      <c r="O13" s="9" t="s">
        <v>22</v>
      </c>
      <c r="P13" s="10">
        <v>50</v>
      </c>
      <c r="Q13" s="10">
        <v>19.989999999999998</v>
      </c>
      <c r="R13" s="13">
        <f t="shared" si="0"/>
        <v>999.49999999999989</v>
      </c>
      <c r="S13" s="12">
        <v>0.4</v>
      </c>
      <c r="T13" s="13">
        <f t="shared" si="1"/>
        <v>13.326666666666666</v>
      </c>
      <c r="U13" s="13">
        <f t="shared" si="2"/>
        <v>666.33333333333326</v>
      </c>
    </row>
    <row r="14" spans="1:21">
      <c r="D14" t="s">
        <v>57</v>
      </c>
      <c r="L14" s="8">
        <v>42409</v>
      </c>
      <c r="M14" s="9" t="s">
        <v>20</v>
      </c>
      <c r="N14" s="9" t="s">
        <v>23</v>
      </c>
      <c r="O14" s="9" t="s">
        <v>19</v>
      </c>
      <c r="P14" s="10">
        <v>36</v>
      </c>
      <c r="Q14" s="10">
        <v>4.99</v>
      </c>
      <c r="R14" s="13">
        <f t="shared" si="0"/>
        <v>179.64000000000001</v>
      </c>
      <c r="S14" s="12">
        <v>0.65</v>
      </c>
      <c r="T14" s="13">
        <f t="shared" si="1"/>
        <v>9.2671428571428596</v>
      </c>
      <c r="U14" s="13">
        <f t="shared" si="2"/>
        <v>333.61714285714294</v>
      </c>
    </row>
    <row r="15" spans="1:21">
      <c r="D15" s="4" t="s">
        <v>60</v>
      </c>
      <c r="L15" s="8">
        <v>42426</v>
      </c>
      <c r="M15" s="9" t="s">
        <v>20</v>
      </c>
      <c r="N15" s="9" t="s">
        <v>24</v>
      </c>
      <c r="O15" s="9" t="s">
        <v>25</v>
      </c>
      <c r="P15" s="10">
        <v>27</v>
      </c>
      <c r="Q15" s="10">
        <v>19.989999999999998</v>
      </c>
      <c r="R15" s="13">
        <f t="shared" si="0"/>
        <v>539.7299999999999</v>
      </c>
      <c r="S15" s="12">
        <v>0.5</v>
      </c>
      <c r="T15" s="13">
        <f t="shared" si="1"/>
        <v>19.989999999999998</v>
      </c>
      <c r="U15" s="13">
        <f t="shared" si="2"/>
        <v>539.7299999999999</v>
      </c>
    </row>
    <row r="16" spans="1:21">
      <c r="D16" s="4" t="s">
        <v>59</v>
      </c>
      <c r="L16" s="8">
        <v>42444</v>
      </c>
      <c r="M16" s="9" t="s">
        <v>26</v>
      </c>
      <c r="N16" s="9" t="s">
        <v>27</v>
      </c>
      <c r="O16" s="9" t="s">
        <v>19</v>
      </c>
      <c r="P16" s="10">
        <v>56</v>
      </c>
      <c r="Q16" s="10">
        <v>2.99</v>
      </c>
      <c r="R16" s="13">
        <f t="shared" si="0"/>
        <v>167.44</v>
      </c>
      <c r="S16" s="12">
        <v>0.65</v>
      </c>
      <c r="T16" s="13">
        <f t="shared" si="1"/>
        <v>5.5528571428571443</v>
      </c>
      <c r="U16" s="13">
        <f t="shared" si="2"/>
        <v>310.96000000000009</v>
      </c>
    </row>
    <row r="17" spans="4:21">
      <c r="D17" t="s">
        <v>58</v>
      </c>
      <c r="L17" s="8">
        <v>42461</v>
      </c>
      <c r="M17" s="9" t="s">
        <v>17</v>
      </c>
      <c r="N17" s="9" t="s">
        <v>18</v>
      </c>
      <c r="O17" s="9" t="s">
        <v>22</v>
      </c>
      <c r="P17" s="10">
        <v>60</v>
      </c>
      <c r="Q17" s="10">
        <v>4.99</v>
      </c>
      <c r="R17" s="13">
        <f t="shared" si="0"/>
        <v>299.40000000000003</v>
      </c>
      <c r="S17" s="12">
        <v>0.4</v>
      </c>
      <c r="T17" s="13">
        <f t="shared" si="1"/>
        <v>3.3266666666666671</v>
      </c>
      <c r="U17" s="13">
        <f t="shared" si="2"/>
        <v>199.60000000000002</v>
      </c>
    </row>
    <row r="18" spans="4:21">
      <c r="L18" s="8">
        <v>42478</v>
      </c>
      <c r="M18" s="9" t="s">
        <v>20</v>
      </c>
      <c r="N18" s="9" t="s">
        <v>28</v>
      </c>
      <c r="O18" s="9" t="s">
        <v>19</v>
      </c>
      <c r="P18" s="10">
        <v>75</v>
      </c>
      <c r="Q18" s="10">
        <v>1.99</v>
      </c>
      <c r="R18" s="13">
        <f t="shared" si="0"/>
        <v>149.25</v>
      </c>
      <c r="S18" s="12">
        <v>0.65</v>
      </c>
      <c r="T18" s="13">
        <f t="shared" si="1"/>
        <v>3.6957142857142862</v>
      </c>
      <c r="U18" s="13">
        <f t="shared" si="2"/>
        <v>277.17857142857144</v>
      </c>
    </row>
    <row r="19" spans="4:21">
      <c r="L19" s="8">
        <v>42495</v>
      </c>
      <c r="M19" s="9" t="s">
        <v>20</v>
      </c>
      <c r="N19" s="9" t="s">
        <v>23</v>
      </c>
      <c r="O19" s="9" t="s">
        <v>19</v>
      </c>
      <c r="P19" s="10">
        <v>90</v>
      </c>
      <c r="Q19" s="10">
        <v>4.99</v>
      </c>
      <c r="R19" s="13">
        <f t="shared" si="0"/>
        <v>449.1</v>
      </c>
      <c r="S19" s="12">
        <v>0.65</v>
      </c>
      <c r="T19" s="13">
        <f t="shared" si="1"/>
        <v>9.2671428571428596</v>
      </c>
      <c r="U19" s="13">
        <f t="shared" si="2"/>
        <v>834.04285714285732</v>
      </c>
    </row>
    <row r="20" spans="4:21">
      <c r="L20" s="8">
        <v>42512</v>
      </c>
      <c r="M20" s="9" t="s">
        <v>26</v>
      </c>
      <c r="N20" s="9" t="s">
        <v>29</v>
      </c>
      <c r="O20" s="9" t="s">
        <v>19</v>
      </c>
      <c r="P20" s="10">
        <v>32</v>
      </c>
      <c r="Q20" s="10">
        <v>1.99</v>
      </c>
      <c r="R20" s="13">
        <f t="shared" si="0"/>
        <v>63.68</v>
      </c>
      <c r="S20" s="12">
        <v>0.65</v>
      </c>
      <c r="T20" s="13">
        <f t="shared" si="1"/>
        <v>3.6957142857142862</v>
      </c>
      <c r="U20" s="13">
        <f t="shared" si="2"/>
        <v>118.26285714285716</v>
      </c>
    </row>
    <row r="21" spans="4:21">
      <c r="L21" s="8">
        <v>42529</v>
      </c>
      <c r="M21" s="9" t="s">
        <v>17</v>
      </c>
      <c r="N21" s="9" t="s">
        <v>18</v>
      </c>
      <c r="O21" s="9" t="s">
        <v>22</v>
      </c>
      <c r="P21" s="10">
        <v>60</v>
      </c>
      <c r="Q21" s="10">
        <v>8.99</v>
      </c>
      <c r="R21" s="13">
        <f t="shared" si="0"/>
        <v>539.4</v>
      </c>
      <c r="S21" s="12">
        <v>0.4</v>
      </c>
      <c r="T21" s="13">
        <f t="shared" si="1"/>
        <v>5.9933333333333341</v>
      </c>
      <c r="U21" s="13">
        <f t="shared" si="2"/>
        <v>359.6</v>
      </c>
    </row>
    <row r="22" spans="4:21">
      <c r="L22" s="8">
        <v>42546</v>
      </c>
      <c r="M22" s="9" t="s">
        <v>20</v>
      </c>
      <c r="N22" s="9" t="s">
        <v>30</v>
      </c>
      <c r="O22" s="9" t="s">
        <v>19</v>
      </c>
      <c r="P22" s="10">
        <v>90</v>
      </c>
      <c r="Q22" s="10">
        <v>4.99</v>
      </c>
      <c r="R22" s="13">
        <f t="shared" si="0"/>
        <v>449.1</v>
      </c>
      <c r="S22" s="12">
        <v>0.65</v>
      </c>
      <c r="T22" s="13">
        <f t="shared" si="1"/>
        <v>9.2671428571428596</v>
      </c>
      <c r="U22" s="13">
        <f t="shared" si="2"/>
        <v>834.04285714285732</v>
      </c>
    </row>
    <row r="23" spans="4:21">
      <c r="L23" s="8">
        <v>42563</v>
      </c>
      <c r="M23" s="9" t="s">
        <v>17</v>
      </c>
      <c r="N23" s="9" t="s">
        <v>31</v>
      </c>
      <c r="O23" s="9" t="s">
        <v>22</v>
      </c>
      <c r="P23" s="10">
        <v>29</v>
      </c>
      <c r="Q23" s="10">
        <v>1.99</v>
      </c>
      <c r="R23" s="13">
        <f t="shared" si="0"/>
        <v>57.71</v>
      </c>
      <c r="S23" s="12">
        <v>0.4</v>
      </c>
      <c r="T23" s="13">
        <f t="shared" si="1"/>
        <v>1.3266666666666669</v>
      </c>
      <c r="U23" s="13">
        <f t="shared" si="2"/>
        <v>38.473333333333336</v>
      </c>
    </row>
    <row r="24" spans="4:21">
      <c r="L24" s="8">
        <v>42580</v>
      </c>
      <c r="M24" s="9" t="s">
        <v>17</v>
      </c>
      <c r="N24" s="9" t="s">
        <v>32</v>
      </c>
      <c r="O24" s="9" t="s">
        <v>22</v>
      </c>
      <c r="P24" s="10">
        <v>81</v>
      </c>
      <c r="Q24" s="10">
        <v>19.989999999999998</v>
      </c>
      <c r="R24" s="13">
        <f t="shared" si="0"/>
        <v>1619.1899999999998</v>
      </c>
      <c r="S24" s="12">
        <v>0.4</v>
      </c>
      <c r="T24" s="13">
        <f t="shared" si="1"/>
        <v>13.326666666666666</v>
      </c>
      <c r="U24" s="13">
        <f t="shared" si="2"/>
        <v>1079.46</v>
      </c>
    </row>
    <row r="25" spans="4:21">
      <c r="L25" s="8">
        <v>42597</v>
      </c>
      <c r="M25" s="9" t="s">
        <v>17</v>
      </c>
      <c r="N25" s="9" t="s">
        <v>18</v>
      </c>
      <c r="O25" s="9" t="s">
        <v>19</v>
      </c>
      <c r="P25" s="10">
        <v>35</v>
      </c>
      <c r="Q25" s="10">
        <v>4.99</v>
      </c>
      <c r="R25" s="13">
        <f t="shared" si="0"/>
        <v>174.65</v>
      </c>
      <c r="S25" s="12">
        <v>0.65</v>
      </c>
      <c r="T25" s="13">
        <f t="shared" si="1"/>
        <v>9.2671428571428596</v>
      </c>
      <c r="U25" s="13">
        <f t="shared" si="2"/>
        <v>324.35000000000008</v>
      </c>
    </row>
    <row r="26" spans="4:21">
      <c r="L26" s="8">
        <v>42614</v>
      </c>
      <c r="M26" s="9" t="s">
        <v>20</v>
      </c>
      <c r="N26" s="9" t="s">
        <v>33</v>
      </c>
      <c r="O26" s="9" t="s">
        <v>34</v>
      </c>
      <c r="P26" s="10">
        <v>2</v>
      </c>
      <c r="Q26" s="10">
        <v>125</v>
      </c>
      <c r="R26" s="13">
        <f t="shared" si="0"/>
        <v>250</v>
      </c>
      <c r="S26" s="12">
        <v>0.25</v>
      </c>
      <c r="T26" s="13">
        <f t="shared" si="1"/>
        <v>41.666666666666664</v>
      </c>
      <c r="U26" s="13">
        <f t="shared" si="2"/>
        <v>83.333333333333329</v>
      </c>
    </row>
    <row r="27" spans="4:21">
      <c r="L27" s="8">
        <v>42631</v>
      </c>
      <c r="M27" s="9" t="s">
        <v>17</v>
      </c>
      <c r="N27" s="9" t="s">
        <v>18</v>
      </c>
      <c r="O27" s="9" t="s">
        <v>35</v>
      </c>
      <c r="P27" s="10">
        <v>16</v>
      </c>
      <c r="Q27" s="10">
        <v>15.99</v>
      </c>
      <c r="R27" s="13">
        <f t="shared" si="0"/>
        <v>255.84</v>
      </c>
      <c r="S27" s="12">
        <v>0.35</v>
      </c>
      <c r="T27" s="13">
        <f t="shared" si="1"/>
        <v>8.61</v>
      </c>
      <c r="U27" s="13">
        <f t="shared" si="2"/>
        <v>137.76</v>
      </c>
    </row>
    <row r="28" spans="4:21">
      <c r="L28" s="8">
        <v>42648</v>
      </c>
      <c r="M28" s="9" t="s">
        <v>20</v>
      </c>
      <c r="N28" s="9" t="s">
        <v>30</v>
      </c>
      <c r="O28" s="9" t="s">
        <v>22</v>
      </c>
      <c r="P28" s="10">
        <v>28</v>
      </c>
      <c r="Q28" s="10">
        <v>8.99</v>
      </c>
      <c r="R28" s="13">
        <f t="shared" si="0"/>
        <v>251.72</v>
      </c>
      <c r="S28" s="12">
        <v>0.4</v>
      </c>
      <c r="T28" s="13">
        <f t="shared" si="1"/>
        <v>5.9933333333333341</v>
      </c>
      <c r="U28" s="13">
        <f t="shared" si="2"/>
        <v>167.81333333333336</v>
      </c>
    </row>
    <row r="29" spans="4:21">
      <c r="L29" s="8">
        <v>42665</v>
      </c>
      <c r="M29" s="9" t="s">
        <v>17</v>
      </c>
      <c r="N29" s="9" t="s">
        <v>18</v>
      </c>
      <c r="O29" s="9" t="s">
        <v>25</v>
      </c>
      <c r="P29" s="10">
        <v>64</v>
      </c>
      <c r="Q29" s="10">
        <v>8.99</v>
      </c>
      <c r="R29" s="13">
        <f t="shared" si="0"/>
        <v>575.36</v>
      </c>
      <c r="S29" s="12">
        <v>0.5</v>
      </c>
      <c r="T29" s="13">
        <f t="shared" si="1"/>
        <v>8.99</v>
      </c>
      <c r="U29" s="13">
        <f t="shared" si="2"/>
        <v>575.36</v>
      </c>
    </row>
    <row r="30" spans="4:21">
      <c r="L30" s="8">
        <v>42682</v>
      </c>
      <c r="M30" s="9" t="s">
        <v>17</v>
      </c>
      <c r="N30" s="9" t="s">
        <v>32</v>
      </c>
      <c r="O30" s="9" t="s">
        <v>25</v>
      </c>
      <c r="P30" s="10">
        <v>15</v>
      </c>
      <c r="Q30" s="10">
        <v>19.989999999999998</v>
      </c>
      <c r="R30" s="13">
        <f t="shared" si="0"/>
        <v>299.84999999999997</v>
      </c>
      <c r="S30" s="12">
        <v>0.5</v>
      </c>
      <c r="T30" s="13">
        <f t="shared" si="1"/>
        <v>19.989999999999998</v>
      </c>
      <c r="U30" s="13">
        <f t="shared" si="2"/>
        <v>299.84999999999997</v>
      </c>
    </row>
    <row r="31" spans="4:21">
      <c r="L31" s="8">
        <v>42699</v>
      </c>
      <c r="M31" s="9" t="s">
        <v>20</v>
      </c>
      <c r="N31" s="9" t="s">
        <v>21</v>
      </c>
      <c r="O31" s="9" t="s">
        <v>35</v>
      </c>
      <c r="P31" s="10">
        <v>96</v>
      </c>
      <c r="Q31" s="10">
        <v>4.99</v>
      </c>
      <c r="R31" s="13">
        <f t="shared" si="0"/>
        <v>479.04</v>
      </c>
      <c r="S31" s="12">
        <v>0.35</v>
      </c>
      <c r="T31" s="13">
        <f t="shared" si="1"/>
        <v>2.686923076923077</v>
      </c>
      <c r="U31" s="13">
        <f t="shared" si="2"/>
        <v>257.94461538461542</v>
      </c>
    </row>
    <row r="32" spans="4:21">
      <c r="L32" s="8">
        <v>42716</v>
      </c>
      <c r="M32" s="9" t="s">
        <v>20</v>
      </c>
      <c r="N32" s="9" t="s">
        <v>33</v>
      </c>
      <c r="O32" s="9" t="s">
        <v>19</v>
      </c>
      <c r="P32" s="10">
        <v>67</v>
      </c>
      <c r="Q32" s="10">
        <v>1.29</v>
      </c>
      <c r="R32" s="13">
        <f t="shared" si="0"/>
        <v>86.43</v>
      </c>
      <c r="S32" s="12">
        <v>0.65</v>
      </c>
      <c r="T32" s="13">
        <f t="shared" si="1"/>
        <v>2.3957142857142864</v>
      </c>
      <c r="U32" s="13">
        <f t="shared" si="2"/>
        <v>160.51285714285717</v>
      </c>
    </row>
    <row r="33" spans="12:21">
      <c r="L33" s="8">
        <v>42733</v>
      </c>
      <c r="M33" s="9" t="s">
        <v>17</v>
      </c>
      <c r="N33" s="9" t="s">
        <v>32</v>
      </c>
      <c r="O33" s="9" t="s">
        <v>35</v>
      </c>
      <c r="P33" s="10">
        <v>74</v>
      </c>
      <c r="Q33" s="10">
        <v>15.99</v>
      </c>
      <c r="R33" s="13">
        <f t="shared" si="0"/>
        <v>1183.26</v>
      </c>
      <c r="S33" s="12">
        <v>0.35</v>
      </c>
      <c r="T33" s="13">
        <f t="shared" si="1"/>
        <v>8.61</v>
      </c>
      <c r="U33" s="13">
        <f t="shared" si="2"/>
        <v>637.14</v>
      </c>
    </row>
    <row r="34" spans="12:21">
      <c r="L34" s="8">
        <v>42750</v>
      </c>
      <c r="M34" s="9" t="s">
        <v>20</v>
      </c>
      <c r="N34" s="9" t="s">
        <v>24</v>
      </c>
      <c r="O34" s="9" t="s">
        <v>22</v>
      </c>
      <c r="P34" s="10">
        <v>46</v>
      </c>
      <c r="Q34" s="10">
        <v>8.99</v>
      </c>
      <c r="R34" s="13">
        <f t="shared" si="0"/>
        <v>413.54</v>
      </c>
      <c r="S34" s="12">
        <v>0.4</v>
      </c>
      <c r="T34" s="13">
        <f t="shared" si="1"/>
        <v>5.9933333333333341</v>
      </c>
      <c r="U34" s="13">
        <f t="shared" si="2"/>
        <v>275.69333333333338</v>
      </c>
    </row>
    <row r="35" spans="12:21">
      <c r="L35" s="8">
        <v>42767</v>
      </c>
      <c r="M35" s="9" t="s">
        <v>20</v>
      </c>
      <c r="N35" s="9" t="s">
        <v>33</v>
      </c>
      <c r="O35" s="9" t="s">
        <v>22</v>
      </c>
      <c r="P35" s="10">
        <v>87</v>
      </c>
      <c r="Q35" s="10">
        <v>15</v>
      </c>
      <c r="R35" s="13">
        <f t="shared" si="0"/>
        <v>1305</v>
      </c>
      <c r="S35" s="12">
        <v>0.4</v>
      </c>
      <c r="T35" s="13">
        <f t="shared" si="1"/>
        <v>10.000000000000002</v>
      </c>
      <c r="U35" s="13">
        <f t="shared" si="2"/>
        <v>870.00000000000011</v>
      </c>
    </row>
    <row r="36" spans="12:21">
      <c r="L36" s="8">
        <v>42784</v>
      </c>
      <c r="M36" s="9" t="s">
        <v>17</v>
      </c>
      <c r="N36" s="9" t="s">
        <v>18</v>
      </c>
      <c r="O36" s="9" t="s">
        <v>22</v>
      </c>
      <c r="P36" s="10">
        <v>4</v>
      </c>
      <c r="Q36" s="10">
        <v>4.99</v>
      </c>
      <c r="R36" s="13">
        <f t="shared" si="0"/>
        <v>19.96</v>
      </c>
      <c r="S36" s="12">
        <v>0.4</v>
      </c>
      <c r="T36" s="13">
        <f t="shared" si="1"/>
        <v>3.3266666666666671</v>
      </c>
      <c r="U36" s="13">
        <f t="shared" si="2"/>
        <v>13.306666666666668</v>
      </c>
    </row>
    <row r="37" spans="12:21">
      <c r="L37" s="8">
        <v>42801</v>
      </c>
      <c r="M37" s="9" t="s">
        <v>26</v>
      </c>
      <c r="N37" s="9" t="s">
        <v>27</v>
      </c>
      <c r="O37" s="9" t="s">
        <v>22</v>
      </c>
      <c r="P37" s="10">
        <v>7</v>
      </c>
      <c r="Q37" s="10">
        <v>19.989999999999998</v>
      </c>
      <c r="R37" s="13">
        <f t="shared" si="0"/>
        <v>139.92999999999998</v>
      </c>
      <c r="S37" s="12">
        <v>0.4</v>
      </c>
      <c r="T37" s="13">
        <f t="shared" si="1"/>
        <v>13.326666666666666</v>
      </c>
      <c r="U37" s="13">
        <f t="shared" si="2"/>
        <v>93.286666666666662</v>
      </c>
    </row>
    <row r="38" spans="12:21">
      <c r="L38" s="8">
        <v>42818</v>
      </c>
      <c r="M38" s="9" t="s">
        <v>20</v>
      </c>
      <c r="N38" s="9" t="s">
        <v>23</v>
      </c>
      <c r="O38" s="9" t="s">
        <v>35</v>
      </c>
      <c r="P38" s="10">
        <v>50</v>
      </c>
      <c r="Q38" s="10">
        <v>4.99</v>
      </c>
      <c r="R38" s="13">
        <f t="shared" si="0"/>
        <v>249.5</v>
      </c>
      <c r="S38" s="12">
        <v>0.35</v>
      </c>
      <c r="T38" s="13">
        <f t="shared" si="1"/>
        <v>2.686923076923077</v>
      </c>
      <c r="U38" s="13">
        <f t="shared" si="2"/>
        <v>134.34615384615384</v>
      </c>
    </row>
    <row r="39" spans="12:21">
      <c r="L39" s="8">
        <v>42835</v>
      </c>
      <c r="M39" s="9" t="s">
        <v>20</v>
      </c>
      <c r="N39" s="9" t="s">
        <v>28</v>
      </c>
      <c r="O39" s="9" t="s">
        <v>19</v>
      </c>
      <c r="P39" s="10">
        <v>66</v>
      </c>
      <c r="Q39" s="10">
        <v>1.99</v>
      </c>
      <c r="R39" s="13">
        <f t="shared" si="0"/>
        <v>131.34</v>
      </c>
      <c r="S39" s="12">
        <v>0.65</v>
      </c>
      <c r="T39" s="13">
        <f t="shared" si="1"/>
        <v>3.6957142857142862</v>
      </c>
      <c r="U39" s="13">
        <f t="shared" si="2"/>
        <v>243.91714285714289</v>
      </c>
    </row>
    <row r="40" spans="12:21">
      <c r="L40" s="8">
        <v>42852</v>
      </c>
      <c r="M40" s="9" t="s">
        <v>17</v>
      </c>
      <c r="N40" s="9" t="s">
        <v>31</v>
      </c>
      <c r="O40" s="9" t="s">
        <v>25</v>
      </c>
      <c r="P40" s="10">
        <v>96</v>
      </c>
      <c r="Q40" s="10">
        <v>4.99</v>
      </c>
      <c r="R40" s="13">
        <f t="shared" si="0"/>
        <v>479.04</v>
      </c>
      <c r="S40" s="12">
        <v>0.5</v>
      </c>
      <c r="T40" s="13">
        <f t="shared" si="1"/>
        <v>4.99</v>
      </c>
      <c r="U40" s="13">
        <f t="shared" si="2"/>
        <v>479.04</v>
      </c>
    </row>
    <row r="41" spans="12:21">
      <c r="L41" s="8">
        <v>42869</v>
      </c>
      <c r="M41" s="9" t="s">
        <v>20</v>
      </c>
      <c r="N41" s="9" t="s">
        <v>24</v>
      </c>
      <c r="O41" s="9" t="s">
        <v>19</v>
      </c>
      <c r="P41" s="10">
        <v>53</v>
      </c>
      <c r="Q41" s="10">
        <v>1.29</v>
      </c>
      <c r="R41" s="13">
        <f t="shared" si="0"/>
        <v>68.37</v>
      </c>
      <c r="S41" s="12">
        <v>0.65</v>
      </c>
      <c r="T41" s="13">
        <f t="shared" si="1"/>
        <v>2.3957142857142864</v>
      </c>
      <c r="U41" s="13">
        <f t="shared" si="2"/>
        <v>126.97285714285718</v>
      </c>
    </row>
    <row r="42" spans="12:21">
      <c r="L42" s="8">
        <v>42886</v>
      </c>
      <c r="M42" s="9" t="s">
        <v>20</v>
      </c>
      <c r="N42" s="9" t="s">
        <v>24</v>
      </c>
      <c r="O42" s="9" t="s">
        <v>22</v>
      </c>
      <c r="P42" s="10">
        <v>80</v>
      </c>
      <c r="Q42" s="10">
        <v>8.99</v>
      </c>
      <c r="R42" s="13">
        <f t="shared" si="0"/>
        <v>719.2</v>
      </c>
      <c r="S42" s="12">
        <v>0.4</v>
      </c>
      <c r="T42" s="13">
        <f t="shared" si="1"/>
        <v>5.9933333333333341</v>
      </c>
      <c r="U42" s="13">
        <f t="shared" si="2"/>
        <v>479.4666666666667</v>
      </c>
    </row>
    <row r="43" spans="12:21">
      <c r="L43" s="8">
        <v>42903</v>
      </c>
      <c r="M43" s="9" t="s">
        <v>20</v>
      </c>
      <c r="N43" s="9" t="s">
        <v>21</v>
      </c>
      <c r="O43" s="9" t="s">
        <v>34</v>
      </c>
      <c r="P43" s="10">
        <v>5</v>
      </c>
      <c r="Q43" s="10">
        <v>125</v>
      </c>
      <c r="R43" s="13">
        <f t="shared" si="0"/>
        <v>625</v>
      </c>
      <c r="S43" s="12">
        <v>0.25</v>
      </c>
      <c r="T43" s="13">
        <f t="shared" si="1"/>
        <v>41.666666666666664</v>
      </c>
      <c r="U43" s="13">
        <f t="shared" si="2"/>
        <v>208.33333333333331</v>
      </c>
    </row>
    <row r="44" spans="12:21">
      <c r="L44" s="8">
        <v>42920</v>
      </c>
      <c r="M44" s="9" t="s">
        <v>17</v>
      </c>
      <c r="N44" s="9" t="s">
        <v>18</v>
      </c>
      <c r="O44" s="9" t="s">
        <v>35</v>
      </c>
      <c r="P44" s="10">
        <v>62</v>
      </c>
      <c r="Q44" s="10">
        <v>4.99</v>
      </c>
      <c r="R44" s="13">
        <f t="shared" si="0"/>
        <v>309.38</v>
      </c>
      <c r="S44" s="12">
        <v>0.35</v>
      </c>
      <c r="T44" s="13">
        <f t="shared" si="1"/>
        <v>2.686923076923077</v>
      </c>
      <c r="U44" s="13">
        <f t="shared" si="2"/>
        <v>166.58923076923077</v>
      </c>
    </row>
    <row r="45" spans="12:21">
      <c r="L45" s="8">
        <v>42937</v>
      </c>
      <c r="M45" s="9" t="s">
        <v>20</v>
      </c>
      <c r="N45" s="9" t="s">
        <v>30</v>
      </c>
      <c r="O45" s="9" t="s">
        <v>35</v>
      </c>
      <c r="P45" s="10">
        <v>55</v>
      </c>
      <c r="Q45" s="10">
        <v>12.49</v>
      </c>
      <c r="R45" s="13">
        <f t="shared" si="0"/>
        <v>686.95</v>
      </c>
      <c r="S45" s="12">
        <v>0.35</v>
      </c>
      <c r="T45" s="13">
        <f t="shared" si="1"/>
        <v>6.7253846153846153</v>
      </c>
      <c r="U45" s="13">
        <f t="shared" si="2"/>
        <v>369.89615384615382</v>
      </c>
    </row>
    <row r="46" spans="12:21">
      <c r="L46" s="8">
        <v>42954</v>
      </c>
      <c r="M46" s="9" t="s">
        <v>20</v>
      </c>
      <c r="N46" s="9" t="s">
        <v>21</v>
      </c>
      <c r="O46" s="9" t="s">
        <v>35</v>
      </c>
      <c r="P46" s="10">
        <v>42</v>
      </c>
      <c r="Q46" s="10">
        <v>23.95</v>
      </c>
      <c r="R46" s="13">
        <f t="shared" si="0"/>
        <v>1005.9</v>
      </c>
      <c r="S46" s="12">
        <v>0.35</v>
      </c>
      <c r="T46" s="13">
        <f t="shared" si="1"/>
        <v>12.896153846153846</v>
      </c>
      <c r="U46" s="13">
        <f t="shared" si="2"/>
        <v>541.63846153846157</v>
      </c>
    </row>
    <row r="47" spans="12:21">
      <c r="L47" s="8">
        <v>42971</v>
      </c>
      <c r="M47" s="9" t="s">
        <v>26</v>
      </c>
      <c r="N47" s="9" t="s">
        <v>27</v>
      </c>
      <c r="O47" s="9" t="s">
        <v>34</v>
      </c>
      <c r="P47" s="10">
        <v>3</v>
      </c>
      <c r="Q47" s="10">
        <v>275</v>
      </c>
      <c r="R47" s="13">
        <f t="shared" si="0"/>
        <v>825</v>
      </c>
      <c r="S47" s="12">
        <v>0.25</v>
      </c>
      <c r="T47" s="13">
        <f t="shared" si="1"/>
        <v>91.666666666666657</v>
      </c>
      <c r="U47" s="13">
        <f t="shared" si="2"/>
        <v>275</v>
      </c>
    </row>
    <row r="48" spans="12:21">
      <c r="L48" s="8">
        <v>42988</v>
      </c>
      <c r="M48" s="9" t="s">
        <v>20</v>
      </c>
      <c r="N48" s="9" t="s">
        <v>24</v>
      </c>
      <c r="O48" s="9" t="s">
        <v>19</v>
      </c>
      <c r="P48" s="10">
        <v>7</v>
      </c>
      <c r="Q48" s="10">
        <v>1.29</v>
      </c>
      <c r="R48" s="13">
        <f t="shared" si="0"/>
        <v>9.0300000000000011</v>
      </c>
      <c r="S48" s="12">
        <v>0.65</v>
      </c>
      <c r="T48" s="13">
        <f t="shared" si="1"/>
        <v>2.3957142857142864</v>
      </c>
      <c r="U48" s="13">
        <f t="shared" si="2"/>
        <v>16.770000000000003</v>
      </c>
    </row>
    <row r="49" spans="12:21">
      <c r="L49" s="8">
        <v>43005</v>
      </c>
      <c r="M49" s="9" t="s">
        <v>26</v>
      </c>
      <c r="N49" s="9" t="s">
        <v>27</v>
      </c>
      <c r="O49" s="9" t="s">
        <v>25</v>
      </c>
      <c r="P49" s="10">
        <v>76</v>
      </c>
      <c r="Q49" s="10">
        <v>1.99</v>
      </c>
      <c r="R49" s="13">
        <f t="shared" si="0"/>
        <v>151.24</v>
      </c>
      <c r="S49" s="12">
        <v>0.5</v>
      </c>
      <c r="T49" s="13">
        <f t="shared" si="1"/>
        <v>1.99</v>
      </c>
      <c r="U49" s="13">
        <f t="shared" si="2"/>
        <v>151.24</v>
      </c>
    </row>
    <row r="50" spans="12:21">
      <c r="L50" s="8">
        <v>43022</v>
      </c>
      <c r="M50" s="9" t="s">
        <v>26</v>
      </c>
      <c r="N50" s="9" t="s">
        <v>29</v>
      </c>
      <c r="O50" s="9" t="s">
        <v>22</v>
      </c>
      <c r="P50" s="10">
        <v>57</v>
      </c>
      <c r="Q50" s="10">
        <v>19.989999999999998</v>
      </c>
      <c r="R50" s="13">
        <f t="shared" si="0"/>
        <v>1139.4299999999998</v>
      </c>
      <c r="S50" s="12">
        <v>0.4</v>
      </c>
      <c r="T50" s="13">
        <f t="shared" si="1"/>
        <v>13.326666666666666</v>
      </c>
      <c r="U50" s="13">
        <f t="shared" si="2"/>
        <v>759.62</v>
      </c>
    </row>
    <row r="51" spans="12:21">
      <c r="L51" s="8">
        <v>43039</v>
      </c>
      <c r="M51" s="9" t="s">
        <v>20</v>
      </c>
      <c r="N51" s="9" t="s">
        <v>28</v>
      </c>
      <c r="O51" s="9" t="s">
        <v>19</v>
      </c>
      <c r="P51" s="10">
        <v>14</v>
      </c>
      <c r="Q51" s="10">
        <v>1.29</v>
      </c>
      <c r="R51" s="13">
        <f t="shared" si="0"/>
        <v>18.060000000000002</v>
      </c>
      <c r="S51" s="12">
        <v>0.65</v>
      </c>
      <c r="T51" s="13">
        <f t="shared" si="1"/>
        <v>2.3957142857142864</v>
      </c>
      <c r="U51" s="13">
        <f t="shared" si="2"/>
        <v>33.540000000000006</v>
      </c>
    </row>
    <row r="52" spans="12:21">
      <c r="L52" s="8">
        <v>43056</v>
      </c>
      <c r="M52" s="9" t="s">
        <v>20</v>
      </c>
      <c r="N52" s="9" t="s">
        <v>23</v>
      </c>
      <c r="O52" s="9" t="s">
        <v>22</v>
      </c>
      <c r="P52" s="10">
        <v>11</v>
      </c>
      <c r="Q52" s="10">
        <v>4.99</v>
      </c>
      <c r="R52" s="13">
        <f t="shared" si="0"/>
        <v>54.89</v>
      </c>
      <c r="S52" s="12">
        <v>0.4</v>
      </c>
      <c r="T52" s="13">
        <f t="shared" si="1"/>
        <v>3.3266666666666671</v>
      </c>
      <c r="U52" s="13">
        <f t="shared" si="2"/>
        <v>36.593333333333341</v>
      </c>
    </row>
    <row r="53" spans="12:21">
      <c r="L53" s="8">
        <v>43073</v>
      </c>
      <c r="M53" s="9" t="s">
        <v>20</v>
      </c>
      <c r="N53" s="9" t="s">
        <v>23</v>
      </c>
      <c r="O53" s="9" t="s">
        <v>22</v>
      </c>
      <c r="P53" s="10">
        <v>94</v>
      </c>
      <c r="Q53" s="10">
        <v>19.989999999999998</v>
      </c>
      <c r="R53" s="13">
        <f t="shared" si="0"/>
        <v>1879.06</v>
      </c>
      <c r="S53" s="12">
        <v>0.4</v>
      </c>
      <c r="T53" s="13">
        <f t="shared" si="1"/>
        <v>13.326666666666666</v>
      </c>
      <c r="U53" s="13">
        <f t="shared" si="2"/>
        <v>1252.7066666666667</v>
      </c>
    </row>
    <row r="54" spans="12:21">
      <c r="L54" s="8">
        <v>43090</v>
      </c>
      <c r="M54" s="9" t="s">
        <v>20</v>
      </c>
      <c r="N54" s="9" t="s">
        <v>28</v>
      </c>
      <c r="O54" s="9" t="s">
        <v>22</v>
      </c>
      <c r="P54" s="10">
        <v>28</v>
      </c>
      <c r="Q54" s="10">
        <v>4.99</v>
      </c>
      <c r="R54" s="13">
        <f t="shared" si="0"/>
        <v>139.72</v>
      </c>
      <c r="S54" s="12">
        <v>0.4</v>
      </c>
      <c r="T54" s="13">
        <f t="shared" si="1"/>
        <v>3.3266666666666671</v>
      </c>
      <c r="U54" s="13">
        <f t="shared" si="2"/>
        <v>93.146666666666675</v>
      </c>
    </row>
  </sheetData>
  <dataValidations count="1">
    <dataValidation type="list" allowBlank="1" showInputMessage="1" showErrorMessage="1" sqref="I11" xr:uid="{00000000-0002-0000-0100-000000000000}">
      <formula1>"East, Central, West"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2:U62"/>
  <sheetViews>
    <sheetView tabSelected="1" workbookViewId="0">
      <selection activeCell="H24" sqref="H24"/>
    </sheetView>
  </sheetViews>
  <sheetFormatPr defaultRowHeight="18.5" outlineLevelRow="1"/>
  <cols>
    <col min="1" max="1" width="1.296875" style="1" customWidth="1"/>
    <col min="2" max="2" width="1.296875" style="2" customWidth="1"/>
    <col min="3" max="3" width="1.296875" style="3" customWidth="1"/>
    <col min="4" max="5" width="1.296875" customWidth="1"/>
    <col min="7" max="7" width="14" customWidth="1"/>
    <col min="12" max="12" width="16.296875" bestFit="1" customWidth="1"/>
    <col min="13" max="13" width="9.3984375" bestFit="1" customWidth="1"/>
    <col min="14" max="14" width="12" bestFit="1" customWidth="1"/>
    <col min="15" max="15" width="9" customWidth="1"/>
    <col min="16" max="16" width="7.69921875" customWidth="1"/>
    <col min="17" max="17" width="11.69921875" bestFit="1" customWidth="1"/>
    <col min="18" max="18" width="12.1484375" customWidth="1"/>
    <col min="19" max="19" width="9.69921875" customWidth="1"/>
    <col min="20" max="20" width="14.1484375" customWidth="1"/>
    <col min="21" max="21" width="15.296875" bestFit="1" customWidth="1"/>
  </cols>
  <sheetData>
    <row r="2" spans="1:9">
      <c r="A2" s="1" t="s">
        <v>0</v>
      </c>
    </row>
    <row r="3" spans="1:9">
      <c r="B3" s="2" t="s">
        <v>1</v>
      </c>
    </row>
    <row r="4" spans="1:9" collapsed="1">
      <c r="C4" s="3" t="s">
        <v>2</v>
      </c>
    </row>
    <row r="5" spans="1:9" hidden="1" outlineLevel="1">
      <c r="D5" t="s">
        <v>5</v>
      </c>
    </row>
    <row r="6" spans="1:9" hidden="1" outlineLevel="1">
      <c r="D6" t="s">
        <v>6</v>
      </c>
    </row>
    <row r="7" spans="1:9" hidden="1" outlineLevel="1">
      <c r="D7" t="s">
        <v>7</v>
      </c>
    </row>
    <row r="8" spans="1:9" hidden="1" outlineLevel="1">
      <c r="D8" t="s">
        <v>8</v>
      </c>
    </row>
    <row r="9" spans="1:9" hidden="1" outlineLevel="1">
      <c r="D9" t="s">
        <v>9</v>
      </c>
    </row>
    <row r="10" spans="1:9" collapsed="1">
      <c r="C10" s="3" t="s">
        <v>3</v>
      </c>
    </row>
    <row r="11" spans="1:9" hidden="1" outlineLevel="1">
      <c r="D11" t="s">
        <v>54</v>
      </c>
      <c r="I11" s="14" t="s">
        <v>26</v>
      </c>
    </row>
    <row r="12" spans="1:9" hidden="1" outlineLevel="1">
      <c r="D12" t="s">
        <v>55</v>
      </c>
    </row>
    <row r="13" spans="1:9" hidden="1" outlineLevel="1">
      <c r="D13" t="s">
        <v>56</v>
      </c>
    </row>
    <row r="14" spans="1:9" hidden="1" outlineLevel="1">
      <c r="D14" t="s">
        <v>57</v>
      </c>
    </row>
    <row r="15" spans="1:9" hidden="1" outlineLevel="1">
      <c r="D15" s="4" t="s">
        <v>60</v>
      </c>
    </row>
    <row r="16" spans="1:9" hidden="1" outlineLevel="1">
      <c r="D16" s="4" t="s">
        <v>59</v>
      </c>
    </row>
    <row r="17" spans="3:21" hidden="1" outlineLevel="1">
      <c r="D17" t="s">
        <v>58</v>
      </c>
    </row>
    <row r="18" spans="3:21">
      <c r="C18" s="3" t="s">
        <v>4</v>
      </c>
    </row>
    <row r="19" spans="3:21">
      <c r="D19" t="s">
        <v>61</v>
      </c>
      <c r="L19" s="6" t="s">
        <v>10</v>
      </c>
      <c r="M19" s="7" t="s">
        <v>11</v>
      </c>
      <c r="N19" s="7" t="s">
        <v>12</v>
      </c>
      <c r="O19" s="7" t="s">
        <v>13</v>
      </c>
      <c r="P19" s="6" t="s">
        <v>14</v>
      </c>
      <c r="Q19" s="6" t="s">
        <v>15</v>
      </c>
      <c r="R19" s="6" t="s">
        <v>16</v>
      </c>
      <c r="S19" s="11" t="s">
        <v>36</v>
      </c>
      <c r="T19" s="11" t="s">
        <v>37</v>
      </c>
      <c r="U19" s="11" t="s">
        <v>38</v>
      </c>
    </row>
    <row r="20" spans="3:21">
      <c r="D20" t="s">
        <v>62</v>
      </c>
      <c r="L20" s="8">
        <v>42375</v>
      </c>
      <c r="M20" s="9" t="s">
        <v>17</v>
      </c>
      <c r="N20" s="9" t="s">
        <v>18</v>
      </c>
      <c r="O20" s="9" t="s">
        <v>19</v>
      </c>
      <c r="P20" s="10">
        <v>95</v>
      </c>
      <c r="Q20" s="10">
        <v>1.99</v>
      </c>
      <c r="R20" s="13">
        <f>Q20*P20</f>
        <v>189.05</v>
      </c>
      <c r="S20" s="12">
        <v>0.65</v>
      </c>
      <c r="T20" s="13">
        <f>S20/(1 - S20) * Q20</f>
        <v>3.6957142857142862</v>
      </c>
      <c r="U20" s="13">
        <f>T20*P20</f>
        <v>351.09285714285721</v>
      </c>
    </row>
    <row r="21" spans="3:21">
      <c r="D21" t="s">
        <v>63</v>
      </c>
      <c r="L21" s="8">
        <v>42392</v>
      </c>
      <c r="M21" s="9" t="s">
        <v>20</v>
      </c>
      <c r="N21" s="9" t="s">
        <v>21</v>
      </c>
      <c r="O21" s="9" t="s">
        <v>22</v>
      </c>
      <c r="P21" s="10">
        <v>50</v>
      </c>
      <c r="Q21" s="10">
        <v>19.989999999999998</v>
      </c>
      <c r="R21" s="13">
        <f t="shared" ref="R21:R62" si="0">Q21*P21</f>
        <v>999.49999999999989</v>
      </c>
      <c r="S21" s="12">
        <v>0.4</v>
      </c>
      <c r="T21" s="13">
        <f t="shared" ref="T21:T62" si="1">S21/(1 - S21) * Q21</f>
        <v>13.326666666666666</v>
      </c>
      <c r="U21" s="13">
        <f t="shared" ref="U21:U62" si="2">T21*P21</f>
        <v>666.33333333333326</v>
      </c>
    </row>
    <row r="22" spans="3:21">
      <c r="D22" t="s">
        <v>64</v>
      </c>
      <c r="L22" s="8">
        <v>42409</v>
      </c>
      <c r="M22" s="9" t="s">
        <v>20</v>
      </c>
      <c r="N22" s="9" t="s">
        <v>23</v>
      </c>
      <c r="O22" s="9" t="s">
        <v>19</v>
      </c>
      <c r="P22" s="10">
        <v>36</v>
      </c>
      <c r="Q22" s="10">
        <v>4.99</v>
      </c>
      <c r="R22" s="13">
        <f t="shared" si="0"/>
        <v>179.64000000000001</v>
      </c>
      <c r="S22" s="12">
        <v>0.65</v>
      </c>
      <c r="T22" s="13">
        <f t="shared" si="1"/>
        <v>9.2671428571428596</v>
      </c>
      <c r="U22" s="13">
        <f t="shared" si="2"/>
        <v>333.61714285714294</v>
      </c>
    </row>
    <row r="23" spans="3:21">
      <c r="L23" s="8">
        <v>42426</v>
      </c>
      <c r="M23" s="9" t="s">
        <v>20</v>
      </c>
      <c r="N23" s="9" t="s">
        <v>24</v>
      </c>
      <c r="O23" s="9" t="s">
        <v>25</v>
      </c>
      <c r="P23" s="10">
        <v>27</v>
      </c>
      <c r="Q23" s="10">
        <v>19.989999999999998</v>
      </c>
      <c r="R23" s="13">
        <f t="shared" si="0"/>
        <v>539.7299999999999</v>
      </c>
      <c r="S23" s="12">
        <v>0.5</v>
      </c>
      <c r="T23" s="13">
        <f t="shared" si="1"/>
        <v>19.989999999999998</v>
      </c>
      <c r="U23" s="13">
        <f t="shared" si="2"/>
        <v>539.7299999999999</v>
      </c>
    </row>
    <row r="24" spans="3:21">
      <c r="L24" s="8">
        <v>42444</v>
      </c>
      <c r="M24" s="9" t="s">
        <v>26</v>
      </c>
      <c r="N24" s="9" t="s">
        <v>27</v>
      </c>
      <c r="O24" s="9" t="s">
        <v>19</v>
      </c>
      <c r="P24" s="10">
        <v>56</v>
      </c>
      <c r="Q24" s="10">
        <v>2.99</v>
      </c>
      <c r="R24" s="13">
        <f t="shared" si="0"/>
        <v>167.44</v>
      </c>
      <c r="S24" s="12">
        <v>0.65</v>
      </c>
      <c r="T24" s="13">
        <f t="shared" si="1"/>
        <v>5.5528571428571443</v>
      </c>
      <c r="U24" s="13">
        <f t="shared" si="2"/>
        <v>310.96000000000009</v>
      </c>
    </row>
    <row r="25" spans="3:21">
      <c r="L25" s="8">
        <v>42461</v>
      </c>
      <c r="M25" s="9" t="s">
        <v>17</v>
      </c>
      <c r="N25" s="9" t="s">
        <v>18</v>
      </c>
      <c r="O25" s="9" t="s">
        <v>22</v>
      </c>
      <c r="P25" s="10">
        <v>60</v>
      </c>
      <c r="Q25" s="10">
        <v>4.99</v>
      </c>
      <c r="R25" s="13">
        <f t="shared" si="0"/>
        <v>299.40000000000003</v>
      </c>
      <c r="S25" s="12">
        <v>0.4</v>
      </c>
      <c r="T25" s="13">
        <f t="shared" si="1"/>
        <v>3.3266666666666671</v>
      </c>
      <c r="U25" s="13">
        <f t="shared" si="2"/>
        <v>199.60000000000002</v>
      </c>
    </row>
    <row r="26" spans="3:21">
      <c r="L26" s="8">
        <v>42478</v>
      </c>
      <c r="M26" s="9" t="s">
        <v>20</v>
      </c>
      <c r="N26" s="9" t="s">
        <v>28</v>
      </c>
      <c r="O26" s="9" t="s">
        <v>19</v>
      </c>
      <c r="P26" s="10">
        <v>75</v>
      </c>
      <c r="Q26" s="10">
        <v>1.99</v>
      </c>
      <c r="R26" s="13">
        <f t="shared" si="0"/>
        <v>149.25</v>
      </c>
      <c r="S26" s="12">
        <v>0.65</v>
      </c>
      <c r="T26" s="13">
        <f t="shared" si="1"/>
        <v>3.6957142857142862</v>
      </c>
      <c r="U26" s="13">
        <f t="shared" si="2"/>
        <v>277.17857142857144</v>
      </c>
    </row>
    <row r="27" spans="3:21">
      <c r="L27" s="8">
        <v>42495</v>
      </c>
      <c r="M27" s="9" t="s">
        <v>20</v>
      </c>
      <c r="N27" s="9" t="s">
        <v>23</v>
      </c>
      <c r="O27" s="9" t="s">
        <v>19</v>
      </c>
      <c r="P27" s="10">
        <v>90</v>
      </c>
      <c r="Q27" s="10">
        <v>4.99</v>
      </c>
      <c r="R27" s="13">
        <f t="shared" si="0"/>
        <v>449.1</v>
      </c>
      <c r="S27" s="12">
        <v>0.65</v>
      </c>
      <c r="T27" s="13">
        <f t="shared" si="1"/>
        <v>9.2671428571428596</v>
      </c>
      <c r="U27" s="13">
        <f t="shared" si="2"/>
        <v>834.04285714285732</v>
      </c>
    </row>
    <row r="28" spans="3:21">
      <c r="L28" s="8">
        <v>42512</v>
      </c>
      <c r="M28" s="9" t="s">
        <v>26</v>
      </c>
      <c r="N28" s="9" t="s">
        <v>29</v>
      </c>
      <c r="O28" s="9" t="s">
        <v>19</v>
      </c>
      <c r="P28" s="10">
        <v>32</v>
      </c>
      <c r="Q28" s="10">
        <v>1.99</v>
      </c>
      <c r="R28" s="13">
        <f t="shared" si="0"/>
        <v>63.68</v>
      </c>
      <c r="S28" s="12">
        <v>0.65</v>
      </c>
      <c r="T28" s="13">
        <f t="shared" si="1"/>
        <v>3.6957142857142862</v>
      </c>
      <c r="U28" s="13">
        <f t="shared" si="2"/>
        <v>118.26285714285716</v>
      </c>
    </row>
    <row r="29" spans="3:21">
      <c r="L29" s="8">
        <v>42529</v>
      </c>
      <c r="M29" s="9" t="s">
        <v>17</v>
      </c>
      <c r="N29" s="9" t="s">
        <v>18</v>
      </c>
      <c r="O29" s="9" t="s">
        <v>22</v>
      </c>
      <c r="P29" s="10">
        <v>60</v>
      </c>
      <c r="Q29" s="10">
        <v>8.99</v>
      </c>
      <c r="R29" s="13">
        <f t="shared" si="0"/>
        <v>539.4</v>
      </c>
      <c r="S29" s="12">
        <v>0.4</v>
      </c>
      <c r="T29" s="13">
        <f t="shared" si="1"/>
        <v>5.9933333333333341</v>
      </c>
      <c r="U29" s="13">
        <f t="shared" si="2"/>
        <v>359.6</v>
      </c>
    </row>
    <row r="30" spans="3:21">
      <c r="L30" s="8">
        <v>42546</v>
      </c>
      <c r="M30" s="9" t="s">
        <v>20</v>
      </c>
      <c r="N30" s="9" t="s">
        <v>30</v>
      </c>
      <c r="O30" s="9" t="s">
        <v>19</v>
      </c>
      <c r="P30" s="10">
        <v>90</v>
      </c>
      <c r="Q30" s="10">
        <v>4.99</v>
      </c>
      <c r="R30" s="13">
        <f t="shared" si="0"/>
        <v>449.1</v>
      </c>
      <c r="S30" s="12">
        <v>0.65</v>
      </c>
      <c r="T30" s="13">
        <f t="shared" si="1"/>
        <v>9.2671428571428596</v>
      </c>
      <c r="U30" s="13">
        <f t="shared" si="2"/>
        <v>834.04285714285732</v>
      </c>
    </row>
    <row r="31" spans="3:21">
      <c r="L31" s="8">
        <v>42563</v>
      </c>
      <c r="M31" s="9" t="s">
        <v>17</v>
      </c>
      <c r="N31" s="9" t="s">
        <v>31</v>
      </c>
      <c r="O31" s="9" t="s">
        <v>22</v>
      </c>
      <c r="P31" s="10">
        <v>29</v>
      </c>
      <c r="Q31" s="10">
        <v>1.99</v>
      </c>
      <c r="R31" s="13">
        <f t="shared" si="0"/>
        <v>57.71</v>
      </c>
      <c r="S31" s="12">
        <v>0.4</v>
      </c>
      <c r="T31" s="13">
        <f t="shared" si="1"/>
        <v>1.3266666666666669</v>
      </c>
      <c r="U31" s="13">
        <f t="shared" si="2"/>
        <v>38.473333333333336</v>
      </c>
    </row>
    <row r="32" spans="3:21">
      <c r="L32" s="8">
        <v>42580</v>
      </c>
      <c r="M32" s="9" t="s">
        <v>17</v>
      </c>
      <c r="N32" s="9" t="s">
        <v>32</v>
      </c>
      <c r="O32" s="9" t="s">
        <v>22</v>
      </c>
      <c r="P32" s="10">
        <v>81</v>
      </c>
      <c r="Q32" s="10">
        <v>19.989999999999998</v>
      </c>
      <c r="R32" s="13">
        <f t="shared" si="0"/>
        <v>1619.1899999999998</v>
      </c>
      <c r="S32" s="12">
        <v>0.4</v>
      </c>
      <c r="T32" s="13">
        <f t="shared" si="1"/>
        <v>13.326666666666666</v>
      </c>
      <c r="U32" s="13">
        <f t="shared" si="2"/>
        <v>1079.46</v>
      </c>
    </row>
    <row r="33" spans="12:21">
      <c r="L33" s="8">
        <v>42597</v>
      </c>
      <c r="M33" s="9" t="s">
        <v>17</v>
      </c>
      <c r="N33" s="9" t="s">
        <v>18</v>
      </c>
      <c r="O33" s="9" t="s">
        <v>19</v>
      </c>
      <c r="P33" s="10">
        <v>35</v>
      </c>
      <c r="Q33" s="10">
        <v>4.99</v>
      </c>
      <c r="R33" s="13">
        <f t="shared" si="0"/>
        <v>174.65</v>
      </c>
      <c r="S33" s="12">
        <v>0.65</v>
      </c>
      <c r="T33" s="13">
        <f t="shared" si="1"/>
        <v>9.2671428571428596</v>
      </c>
      <c r="U33" s="13">
        <f t="shared" si="2"/>
        <v>324.35000000000008</v>
      </c>
    </row>
    <row r="34" spans="12:21">
      <c r="L34" s="8">
        <v>42614</v>
      </c>
      <c r="M34" s="9" t="s">
        <v>20</v>
      </c>
      <c r="N34" s="9" t="s">
        <v>33</v>
      </c>
      <c r="O34" s="9" t="s">
        <v>34</v>
      </c>
      <c r="P34" s="10">
        <v>2</v>
      </c>
      <c r="Q34" s="10">
        <v>125</v>
      </c>
      <c r="R34" s="13">
        <f t="shared" si="0"/>
        <v>250</v>
      </c>
      <c r="S34" s="12">
        <v>0.25</v>
      </c>
      <c r="T34" s="13">
        <f t="shared" si="1"/>
        <v>41.666666666666664</v>
      </c>
      <c r="U34" s="13">
        <f t="shared" si="2"/>
        <v>83.333333333333329</v>
      </c>
    </row>
    <row r="35" spans="12:21">
      <c r="L35" s="8">
        <v>42631</v>
      </c>
      <c r="M35" s="9" t="s">
        <v>17</v>
      </c>
      <c r="N35" s="9" t="s">
        <v>18</v>
      </c>
      <c r="O35" s="9" t="s">
        <v>35</v>
      </c>
      <c r="P35" s="10">
        <v>16</v>
      </c>
      <c r="Q35" s="10">
        <v>15.99</v>
      </c>
      <c r="R35" s="13">
        <f t="shared" si="0"/>
        <v>255.84</v>
      </c>
      <c r="S35" s="12">
        <v>0.35</v>
      </c>
      <c r="T35" s="13">
        <f t="shared" si="1"/>
        <v>8.61</v>
      </c>
      <c r="U35" s="13">
        <f t="shared" si="2"/>
        <v>137.76</v>
      </c>
    </row>
    <row r="36" spans="12:21">
      <c r="L36" s="8">
        <v>42648</v>
      </c>
      <c r="M36" s="9" t="s">
        <v>20</v>
      </c>
      <c r="N36" s="9" t="s">
        <v>30</v>
      </c>
      <c r="O36" s="9" t="s">
        <v>22</v>
      </c>
      <c r="P36" s="10">
        <v>28</v>
      </c>
      <c r="Q36" s="10">
        <v>8.99</v>
      </c>
      <c r="R36" s="13">
        <f t="shared" si="0"/>
        <v>251.72</v>
      </c>
      <c r="S36" s="12">
        <v>0.4</v>
      </c>
      <c r="T36" s="13">
        <f t="shared" si="1"/>
        <v>5.9933333333333341</v>
      </c>
      <c r="U36" s="13">
        <f t="shared" si="2"/>
        <v>167.81333333333336</v>
      </c>
    </row>
    <row r="37" spans="12:21">
      <c r="L37" s="8">
        <v>42665</v>
      </c>
      <c r="M37" s="9" t="s">
        <v>17</v>
      </c>
      <c r="N37" s="9" t="s">
        <v>18</v>
      </c>
      <c r="O37" s="9" t="s">
        <v>25</v>
      </c>
      <c r="P37" s="10">
        <v>64</v>
      </c>
      <c r="Q37" s="10">
        <v>8.99</v>
      </c>
      <c r="R37" s="13">
        <f t="shared" si="0"/>
        <v>575.36</v>
      </c>
      <c r="S37" s="12">
        <v>0.5</v>
      </c>
      <c r="T37" s="13">
        <f t="shared" si="1"/>
        <v>8.99</v>
      </c>
      <c r="U37" s="13">
        <f t="shared" si="2"/>
        <v>575.36</v>
      </c>
    </row>
    <row r="38" spans="12:21">
      <c r="L38" s="8">
        <v>42682</v>
      </c>
      <c r="M38" s="9" t="s">
        <v>17</v>
      </c>
      <c r="N38" s="9" t="s">
        <v>32</v>
      </c>
      <c r="O38" s="9" t="s">
        <v>25</v>
      </c>
      <c r="P38" s="10">
        <v>15</v>
      </c>
      <c r="Q38" s="10">
        <v>19.989999999999998</v>
      </c>
      <c r="R38" s="13">
        <f t="shared" si="0"/>
        <v>299.84999999999997</v>
      </c>
      <c r="S38" s="12">
        <v>0.5</v>
      </c>
      <c r="T38" s="13">
        <f t="shared" si="1"/>
        <v>19.989999999999998</v>
      </c>
      <c r="U38" s="13">
        <f t="shared" si="2"/>
        <v>299.84999999999997</v>
      </c>
    </row>
    <row r="39" spans="12:21">
      <c r="L39" s="8">
        <v>42699</v>
      </c>
      <c r="M39" s="9" t="s">
        <v>20</v>
      </c>
      <c r="N39" s="9" t="s">
        <v>21</v>
      </c>
      <c r="O39" s="9" t="s">
        <v>35</v>
      </c>
      <c r="P39" s="10">
        <v>96</v>
      </c>
      <c r="Q39" s="10">
        <v>4.99</v>
      </c>
      <c r="R39" s="13">
        <f t="shared" si="0"/>
        <v>479.04</v>
      </c>
      <c r="S39" s="12">
        <v>0.35</v>
      </c>
      <c r="T39" s="13">
        <f t="shared" si="1"/>
        <v>2.686923076923077</v>
      </c>
      <c r="U39" s="13">
        <f t="shared" si="2"/>
        <v>257.94461538461542</v>
      </c>
    </row>
    <row r="40" spans="12:21">
      <c r="L40" s="8">
        <v>42716</v>
      </c>
      <c r="M40" s="9" t="s">
        <v>20</v>
      </c>
      <c r="N40" s="9" t="s">
        <v>33</v>
      </c>
      <c r="O40" s="9" t="s">
        <v>19</v>
      </c>
      <c r="P40" s="10">
        <v>67</v>
      </c>
      <c r="Q40" s="10">
        <v>1.29</v>
      </c>
      <c r="R40" s="13">
        <f t="shared" si="0"/>
        <v>86.43</v>
      </c>
      <c r="S40" s="12">
        <v>0.65</v>
      </c>
      <c r="T40" s="13">
        <f t="shared" si="1"/>
        <v>2.3957142857142864</v>
      </c>
      <c r="U40" s="13">
        <f t="shared" si="2"/>
        <v>160.51285714285717</v>
      </c>
    </row>
    <row r="41" spans="12:21">
      <c r="L41" s="8">
        <v>42733</v>
      </c>
      <c r="M41" s="9" t="s">
        <v>17</v>
      </c>
      <c r="N41" s="9" t="s">
        <v>32</v>
      </c>
      <c r="O41" s="9" t="s">
        <v>35</v>
      </c>
      <c r="P41" s="10">
        <v>74</v>
      </c>
      <c r="Q41" s="10">
        <v>15.99</v>
      </c>
      <c r="R41" s="13">
        <f t="shared" si="0"/>
        <v>1183.26</v>
      </c>
      <c r="S41" s="12">
        <v>0.35</v>
      </c>
      <c r="T41" s="13">
        <f t="shared" si="1"/>
        <v>8.61</v>
      </c>
      <c r="U41" s="13">
        <f t="shared" si="2"/>
        <v>637.14</v>
      </c>
    </row>
    <row r="42" spans="12:21">
      <c r="L42" s="8">
        <v>42750</v>
      </c>
      <c r="M42" s="9" t="s">
        <v>20</v>
      </c>
      <c r="N42" s="9" t="s">
        <v>24</v>
      </c>
      <c r="O42" s="9" t="s">
        <v>22</v>
      </c>
      <c r="P42" s="10">
        <v>46</v>
      </c>
      <c r="Q42" s="10">
        <v>8.99</v>
      </c>
      <c r="R42" s="13">
        <f t="shared" si="0"/>
        <v>413.54</v>
      </c>
      <c r="S42" s="12">
        <v>0.4</v>
      </c>
      <c r="T42" s="13">
        <f t="shared" si="1"/>
        <v>5.9933333333333341</v>
      </c>
      <c r="U42" s="13">
        <f t="shared" si="2"/>
        <v>275.69333333333338</v>
      </c>
    </row>
    <row r="43" spans="12:21">
      <c r="L43" s="8">
        <v>42767</v>
      </c>
      <c r="M43" s="9" t="s">
        <v>20</v>
      </c>
      <c r="N43" s="9" t="s">
        <v>33</v>
      </c>
      <c r="O43" s="9" t="s">
        <v>22</v>
      </c>
      <c r="P43" s="10">
        <v>87</v>
      </c>
      <c r="Q43" s="10">
        <v>15</v>
      </c>
      <c r="R43" s="13">
        <f t="shared" si="0"/>
        <v>1305</v>
      </c>
      <c r="S43" s="12">
        <v>0.4</v>
      </c>
      <c r="T43" s="13">
        <f t="shared" si="1"/>
        <v>10.000000000000002</v>
      </c>
      <c r="U43" s="13">
        <f t="shared" si="2"/>
        <v>870.00000000000011</v>
      </c>
    </row>
    <row r="44" spans="12:21">
      <c r="L44" s="8">
        <v>42784</v>
      </c>
      <c r="M44" s="9" t="s">
        <v>17</v>
      </c>
      <c r="N44" s="9" t="s">
        <v>18</v>
      </c>
      <c r="O44" s="9" t="s">
        <v>22</v>
      </c>
      <c r="P44" s="10">
        <v>4</v>
      </c>
      <c r="Q44" s="10">
        <v>4.99</v>
      </c>
      <c r="R44" s="13">
        <f t="shared" si="0"/>
        <v>19.96</v>
      </c>
      <c r="S44" s="12">
        <v>0.4</v>
      </c>
      <c r="T44" s="13">
        <f t="shared" si="1"/>
        <v>3.3266666666666671</v>
      </c>
      <c r="U44" s="13">
        <f t="shared" si="2"/>
        <v>13.306666666666668</v>
      </c>
    </row>
    <row r="45" spans="12:21">
      <c r="L45" s="8">
        <v>42801</v>
      </c>
      <c r="M45" s="9" t="s">
        <v>26</v>
      </c>
      <c r="N45" s="9" t="s">
        <v>27</v>
      </c>
      <c r="O45" s="9" t="s">
        <v>22</v>
      </c>
      <c r="P45" s="10">
        <v>7</v>
      </c>
      <c r="Q45" s="10">
        <v>19.989999999999998</v>
      </c>
      <c r="R45" s="13">
        <f t="shared" si="0"/>
        <v>139.92999999999998</v>
      </c>
      <c r="S45" s="12">
        <v>0.4</v>
      </c>
      <c r="T45" s="13">
        <f t="shared" si="1"/>
        <v>13.326666666666666</v>
      </c>
      <c r="U45" s="13">
        <f t="shared" si="2"/>
        <v>93.286666666666662</v>
      </c>
    </row>
    <row r="46" spans="12:21">
      <c r="L46" s="8">
        <v>42818</v>
      </c>
      <c r="M46" s="9" t="s">
        <v>20</v>
      </c>
      <c r="N46" s="9" t="s">
        <v>23</v>
      </c>
      <c r="O46" s="9" t="s">
        <v>35</v>
      </c>
      <c r="P46" s="10">
        <v>50</v>
      </c>
      <c r="Q46" s="10">
        <v>4.99</v>
      </c>
      <c r="R46" s="13">
        <f t="shared" si="0"/>
        <v>249.5</v>
      </c>
      <c r="S46" s="12">
        <v>0.35</v>
      </c>
      <c r="T46" s="13">
        <f t="shared" si="1"/>
        <v>2.686923076923077</v>
      </c>
      <c r="U46" s="13">
        <f t="shared" si="2"/>
        <v>134.34615384615384</v>
      </c>
    </row>
    <row r="47" spans="12:21">
      <c r="L47" s="8">
        <v>42835</v>
      </c>
      <c r="M47" s="9" t="s">
        <v>20</v>
      </c>
      <c r="N47" s="9" t="s">
        <v>28</v>
      </c>
      <c r="O47" s="9" t="s">
        <v>19</v>
      </c>
      <c r="P47" s="10">
        <v>66</v>
      </c>
      <c r="Q47" s="10">
        <v>1.99</v>
      </c>
      <c r="R47" s="13">
        <f t="shared" si="0"/>
        <v>131.34</v>
      </c>
      <c r="S47" s="12">
        <v>0.65</v>
      </c>
      <c r="T47" s="13">
        <f t="shared" si="1"/>
        <v>3.6957142857142862</v>
      </c>
      <c r="U47" s="13">
        <f t="shared" si="2"/>
        <v>243.91714285714289</v>
      </c>
    </row>
    <row r="48" spans="12:21">
      <c r="L48" s="8">
        <v>42852</v>
      </c>
      <c r="M48" s="9" t="s">
        <v>17</v>
      </c>
      <c r="N48" s="9" t="s">
        <v>31</v>
      </c>
      <c r="O48" s="9" t="s">
        <v>25</v>
      </c>
      <c r="P48" s="10">
        <v>96</v>
      </c>
      <c r="Q48" s="10">
        <v>4.99</v>
      </c>
      <c r="R48" s="13">
        <f t="shared" si="0"/>
        <v>479.04</v>
      </c>
      <c r="S48" s="12">
        <v>0.5</v>
      </c>
      <c r="T48" s="13">
        <f t="shared" si="1"/>
        <v>4.99</v>
      </c>
      <c r="U48" s="13">
        <f t="shared" si="2"/>
        <v>479.04</v>
      </c>
    </row>
    <row r="49" spans="12:21">
      <c r="L49" s="8">
        <v>42869</v>
      </c>
      <c r="M49" s="9" t="s">
        <v>20</v>
      </c>
      <c r="N49" s="9" t="s">
        <v>24</v>
      </c>
      <c r="O49" s="9" t="s">
        <v>19</v>
      </c>
      <c r="P49" s="10">
        <v>53</v>
      </c>
      <c r="Q49" s="10">
        <v>1.29</v>
      </c>
      <c r="R49" s="13">
        <f t="shared" si="0"/>
        <v>68.37</v>
      </c>
      <c r="S49" s="12">
        <v>0.65</v>
      </c>
      <c r="T49" s="13">
        <f t="shared" si="1"/>
        <v>2.3957142857142864</v>
      </c>
      <c r="U49" s="13">
        <f t="shared" si="2"/>
        <v>126.97285714285718</v>
      </c>
    </row>
    <row r="50" spans="12:21">
      <c r="L50" s="8">
        <v>42886</v>
      </c>
      <c r="M50" s="9" t="s">
        <v>20</v>
      </c>
      <c r="N50" s="9" t="s">
        <v>24</v>
      </c>
      <c r="O50" s="9" t="s">
        <v>22</v>
      </c>
      <c r="P50" s="10">
        <v>80</v>
      </c>
      <c r="Q50" s="10">
        <v>8.99</v>
      </c>
      <c r="R50" s="13">
        <f t="shared" si="0"/>
        <v>719.2</v>
      </c>
      <c r="S50" s="12">
        <v>0.4</v>
      </c>
      <c r="T50" s="13">
        <f t="shared" si="1"/>
        <v>5.9933333333333341</v>
      </c>
      <c r="U50" s="13">
        <f t="shared" si="2"/>
        <v>479.4666666666667</v>
      </c>
    </row>
    <row r="51" spans="12:21">
      <c r="L51" s="8">
        <v>42903</v>
      </c>
      <c r="M51" s="9" t="s">
        <v>20</v>
      </c>
      <c r="N51" s="9" t="s">
        <v>21</v>
      </c>
      <c r="O51" s="9" t="s">
        <v>34</v>
      </c>
      <c r="P51" s="10">
        <v>5</v>
      </c>
      <c r="Q51" s="10">
        <v>125</v>
      </c>
      <c r="R51" s="13">
        <f t="shared" si="0"/>
        <v>625</v>
      </c>
      <c r="S51" s="12">
        <v>0.25</v>
      </c>
      <c r="T51" s="13">
        <f t="shared" si="1"/>
        <v>41.666666666666664</v>
      </c>
      <c r="U51" s="13">
        <f t="shared" si="2"/>
        <v>208.33333333333331</v>
      </c>
    </row>
    <row r="52" spans="12:21">
      <c r="L52" s="8">
        <v>42920</v>
      </c>
      <c r="M52" s="9" t="s">
        <v>17</v>
      </c>
      <c r="N52" s="9" t="s">
        <v>18</v>
      </c>
      <c r="O52" s="9" t="s">
        <v>35</v>
      </c>
      <c r="P52" s="10">
        <v>62</v>
      </c>
      <c r="Q52" s="10">
        <v>4.99</v>
      </c>
      <c r="R52" s="13">
        <f t="shared" si="0"/>
        <v>309.38</v>
      </c>
      <c r="S52" s="12">
        <v>0.35</v>
      </c>
      <c r="T52" s="13">
        <f t="shared" si="1"/>
        <v>2.686923076923077</v>
      </c>
      <c r="U52" s="13">
        <f t="shared" si="2"/>
        <v>166.58923076923077</v>
      </c>
    </row>
    <row r="53" spans="12:21">
      <c r="L53" s="8">
        <v>42937</v>
      </c>
      <c r="M53" s="9" t="s">
        <v>20</v>
      </c>
      <c r="N53" s="9" t="s">
        <v>30</v>
      </c>
      <c r="O53" s="9" t="s">
        <v>35</v>
      </c>
      <c r="P53" s="10">
        <v>55</v>
      </c>
      <c r="Q53" s="10">
        <v>12.49</v>
      </c>
      <c r="R53" s="13">
        <f t="shared" si="0"/>
        <v>686.95</v>
      </c>
      <c r="S53" s="12">
        <v>0.35</v>
      </c>
      <c r="T53" s="13">
        <f t="shared" si="1"/>
        <v>6.7253846153846153</v>
      </c>
      <c r="U53" s="13">
        <f t="shared" si="2"/>
        <v>369.89615384615382</v>
      </c>
    </row>
    <row r="54" spans="12:21">
      <c r="L54" s="8">
        <v>42954</v>
      </c>
      <c r="M54" s="9" t="s">
        <v>20</v>
      </c>
      <c r="N54" s="9" t="s">
        <v>21</v>
      </c>
      <c r="O54" s="9" t="s">
        <v>35</v>
      </c>
      <c r="P54" s="10">
        <v>42</v>
      </c>
      <c r="Q54" s="10">
        <v>23.95</v>
      </c>
      <c r="R54" s="13">
        <f t="shared" si="0"/>
        <v>1005.9</v>
      </c>
      <c r="S54" s="12">
        <v>0.35</v>
      </c>
      <c r="T54" s="13">
        <f t="shared" si="1"/>
        <v>12.896153846153846</v>
      </c>
      <c r="U54" s="13">
        <f t="shared" si="2"/>
        <v>541.63846153846157</v>
      </c>
    </row>
    <row r="55" spans="12:21">
      <c r="L55" s="8">
        <v>42971</v>
      </c>
      <c r="M55" s="9" t="s">
        <v>26</v>
      </c>
      <c r="N55" s="9" t="s">
        <v>27</v>
      </c>
      <c r="O55" s="9" t="s">
        <v>34</v>
      </c>
      <c r="P55" s="10">
        <v>3</v>
      </c>
      <c r="Q55" s="10">
        <v>275</v>
      </c>
      <c r="R55" s="13">
        <f t="shared" si="0"/>
        <v>825</v>
      </c>
      <c r="S55" s="12">
        <v>0.25</v>
      </c>
      <c r="T55" s="13">
        <f t="shared" si="1"/>
        <v>91.666666666666657</v>
      </c>
      <c r="U55" s="13">
        <f t="shared" si="2"/>
        <v>275</v>
      </c>
    </row>
    <row r="56" spans="12:21">
      <c r="L56" s="8">
        <v>42988</v>
      </c>
      <c r="M56" s="9" t="s">
        <v>20</v>
      </c>
      <c r="N56" s="9" t="s">
        <v>24</v>
      </c>
      <c r="O56" s="9" t="s">
        <v>19</v>
      </c>
      <c r="P56" s="10">
        <v>7</v>
      </c>
      <c r="Q56" s="10">
        <v>1.29</v>
      </c>
      <c r="R56" s="13">
        <f t="shared" si="0"/>
        <v>9.0300000000000011</v>
      </c>
      <c r="S56" s="12">
        <v>0.65</v>
      </c>
      <c r="T56" s="13">
        <f t="shared" si="1"/>
        <v>2.3957142857142864</v>
      </c>
      <c r="U56" s="13">
        <f t="shared" si="2"/>
        <v>16.770000000000003</v>
      </c>
    </row>
    <row r="57" spans="12:21">
      <c r="L57" s="8">
        <v>43005</v>
      </c>
      <c r="M57" s="9" t="s">
        <v>26</v>
      </c>
      <c r="N57" s="9" t="s">
        <v>27</v>
      </c>
      <c r="O57" s="9" t="s">
        <v>25</v>
      </c>
      <c r="P57" s="10">
        <v>76</v>
      </c>
      <c r="Q57" s="10">
        <v>1.99</v>
      </c>
      <c r="R57" s="13">
        <f t="shared" si="0"/>
        <v>151.24</v>
      </c>
      <c r="S57" s="12">
        <v>0.5</v>
      </c>
      <c r="T57" s="13">
        <f t="shared" si="1"/>
        <v>1.99</v>
      </c>
      <c r="U57" s="13">
        <f t="shared" si="2"/>
        <v>151.24</v>
      </c>
    </row>
    <row r="58" spans="12:21">
      <c r="L58" s="8">
        <v>43022</v>
      </c>
      <c r="M58" s="9" t="s">
        <v>26</v>
      </c>
      <c r="N58" s="9" t="s">
        <v>29</v>
      </c>
      <c r="O58" s="9" t="s">
        <v>22</v>
      </c>
      <c r="P58" s="10">
        <v>57</v>
      </c>
      <c r="Q58" s="10">
        <v>19.989999999999998</v>
      </c>
      <c r="R58" s="13">
        <f t="shared" si="0"/>
        <v>1139.4299999999998</v>
      </c>
      <c r="S58" s="12">
        <v>0.4</v>
      </c>
      <c r="T58" s="13">
        <f t="shared" si="1"/>
        <v>13.326666666666666</v>
      </c>
      <c r="U58" s="13">
        <f t="shared" si="2"/>
        <v>759.62</v>
      </c>
    </row>
    <row r="59" spans="12:21">
      <c r="L59" s="8">
        <v>43039</v>
      </c>
      <c r="M59" s="9" t="s">
        <v>20</v>
      </c>
      <c r="N59" s="9" t="s">
        <v>28</v>
      </c>
      <c r="O59" s="9" t="s">
        <v>19</v>
      </c>
      <c r="P59" s="10">
        <v>14</v>
      </c>
      <c r="Q59" s="10">
        <v>1.29</v>
      </c>
      <c r="R59" s="13">
        <f t="shared" si="0"/>
        <v>18.060000000000002</v>
      </c>
      <c r="S59" s="12">
        <v>0.65</v>
      </c>
      <c r="T59" s="13">
        <f t="shared" si="1"/>
        <v>2.3957142857142864</v>
      </c>
      <c r="U59" s="13">
        <f t="shared" si="2"/>
        <v>33.540000000000006</v>
      </c>
    </row>
    <row r="60" spans="12:21">
      <c r="L60" s="8">
        <v>43056</v>
      </c>
      <c r="M60" s="9" t="s">
        <v>20</v>
      </c>
      <c r="N60" s="9" t="s">
        <v>23</v>
      </c>
      <c r="O60" s="9" t="s">
        <v>22</v>
      </c>
      <c r="P60" s="10">
        <v>11</v>
      </c>
      <c r="Q60" s="10">
        <v>4.99</v>
      </c>
      <c r="R60" s="13">
        <f t="shared" si="0"/>
        <v>54.89</v>
      </c>
      <c r="S60" s="12">
        <v>0.4</v>
      </c>
      <c r="T60" s="13">
        <f t="shared" si="1"/>
        <v>3.3266666666666671</v>
      </c>
      <c r="U60" s="13">
        <f t="shared" si="2"/>
        <v>36.593333333333341</v>
      </c>
    </row>
    <row r="61" spans="12:21">
      <c r="L61" s="8">
        <v>43073</v>
      </c>
      <c r="M61" s="9" t="s">
        <v>20</v>
      </c>
      <c r="N61" s="9" t="s">
        <v>23</v>
      </c>
      <c r="O61" s="9" t="s">
        <v>22</v>
      </c>
      <c r="P61" s="10">
        <v>94</v>
      </c>
      <c r="Q61" s="10">
        <v>19.989999999999998</v>
      </c>
      <c r="R61" s="13">
        <f t="shared" si="0"/>
        <v>1879.06</v>
      </c>
      <c r="S61" s="12">
        <v>0.4</v>
      </c>
      <c r="T61" s="13">
        <f t="shared" si="1"/>
        <v>13.326666666666666</v>
      </c>
      <c r="U61" s="13">
        <f t="shared" si="2"/>
        <v>1252.7066666666667</v>
      </c>
    </row>
    <row r="62" spans="12:21">
      <c r="L62" s="8">
        <v>43090</v>
      </c>
      <c r="M62" s="9" t="s">
        <v>20</v>
      </c>
      <c r="N62" s="9" t="s">
        <v>28</v>
      </c>
      <c r="O62" s="9" t="s">
        <v>22</v>
      </c>
      <c r="P62" s="10">
        <v>28</v>
      </c>
      <c r="Q62" s="10">
        <v>4.99</v>
      </c>
      <c r="R62" s="13">
        <f t="shared" si="0"/>
        <v>139.72</v>
      </c>
      <c r="S62" s="12">
        <v>0.4</v>
      </c>
      <c r="T62" s="13">
        <f t="shared" si="1"/>
        <v>3.3266666666666671</v>
      </c>
      <c r="U62" s="13">
        <f t="shared" si="2"/>
        <v>93.146666666666675</v>
      </c>
    </row>
  </sheetData>
  <conditionalFormatting sqref="U20:U62">
    <cfRule type="cellIs" dxfId="1" priority="5" operator="greaterThan">
      <formula>1000</formula>
    </cfRule>
  </conditionalFormatting>
  <conditionalFormatting sqref="R20:R62">
    <cfRule type="top10" dxfId="0" priority="4" percent="1" rank="10"/>
  </conditionalFormatting>
  <conditionalFormatting sqref="P20:P6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{30F3AFAC-974D-437E-8BA8-F2544FCFB5F6}</x14:id>
        </ext>
      </extLst>
    </cfRule>
  </conditionalFormatting>
  <conditionalFormatting sqref="S20:S62">
    <cfRule type="colorScale" priority="2">
      <colorScale>
        <cfvo type="min"/>
        <cfvo type="num" val="0.5"/>
        <cfvo type="max"/>
        <color rgb="FFF8696B"/>
        <color rgb="FFFFEB84"/>
        <color rgb="FF63BE7B"/>
      </colorScale>
    </cfRule>
  </conditionalFormatting>
  <conditionalFormatting sqref="L20:L62">
    <cfRule type="iconSet" priority="1">
      <iconSet iconSet="3Flag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I11" xr:uid="{00000000-0002-0000-0200-000000000000}">
      <formula1>"East, Central, West"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F3AFAC-974D-437E-8BA8-F2544FCFB5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P20:P62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r xmlns="f2dc8704-0e39-4e29-91eb-c8b35988474b">-</Reviewer>
    <_x0032_nd_x0020_Reviewer_x0020_Signoff xmlns="f2dc8704-0e39-4e29-91eb-c8b35988474b">-</_x0032_nd_x0020_Reviewer_x0020_Signoff>
    <Preparer xmlns="f2dc8704-0e39-4e29-91eb-c8b35988474b">-</Preparer>
    <Other_x0020_signoff xmlns="f2dc8704-0e39-4e29-91eb-c8b35988474b">-</Other_x0020_signof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5F1E64550FAD4D89F0BB06470CC8B1" ma:contentTypeVersion="11" ma:contentTypeDescription="Create a new document." ma:contentTypeScope="" ma:versionID="c104dcbdedf8efaa334b554bfeef413b">
  <xsd:schema xmlns:xsd="http://www.w3.org/2001/XMLSchema" xmlns:xs="http://www.w3.org/2001/XMLSchema" xmlns:p="http://schemas.microsoft.com/office/2006/metadata/properties" xmlns:ns2="f2dc8704-0e39-4e29-91eb-c8b35988474b" targetNamespace="http://schemas.microsoft.com/office/2006/metadata/properties" ma:root="true" ma:fieldsID="6a8e6b475f2e3dff91a520121f599516" ns2:_="">
    <xsd:import namespace="f2dc8704-0e39-4e29-91eb-c8b35988474b"/>
    <xsd:element name="properties">
      <xsd:complexType>
        <xsd:sequence>
          <xsd:element name="documentManagement">
            <xsd:complexType>
              <xsd:all>
                <xsd:element ref="ns2:Preparer"/>
                <xsd:element ref="ns2:Reviewer"/>
                <xsd:element ref="ns2:_x0032_nd_x0020_Reviewer_x0020_Signoff"/>
                <xsd:element ref="ns2:Other_x0020_signoff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c8704-0e39-4e29-91eb-c8b35988474b" elementFormDefault="qualified">
    <xsd:import namespace="http://schemas.microsoft.com/office/2006/documentManagement/types"/>
    <xsd:import namespace="http://schemas.microsoft.com/office/infopath/2007/PartnerControls"/>
    <xsd:element name="Preparer" ma:index="8" ma:displayName="Preparer Signoff" ma:default="-" ma:description="If you are the preparer, select your name for signoff" ma:format="Dropdown" ma:internalName="Preparer">
      <xsd:simpleType>
        <xsd:restriction base="dms:Choice">
          <xsd:enumeration value="-"/>
          <xsd:enumeration value="AGibson"/>
          <xsd:enumeration value="AGridan"/>
          <xsd:enumeration value="AJami"/>
          <xsd:enumeration value="ARubiano"/>
          <xsd:enumeration value="BBuranday"/>
          <xsd:enumeration value="BDhillon"/>
          <xsd:enumeration value="BGustafson"/>
          <xsd:enumeration value="CBoivin"/>
          <xsd:enumeration value="CKim"/>
          <xsd:enumeration value="DBhujun"/>
          <xsd:enumeration value="DKeller"/>
          <xsd:enumeration value="EHo"/>
          <xsd:enumeration value="JChiang"/>
          <xsd:enumeration value="JDobing"/>
          <xsd:enumeration value="JJoung"/>
          <xsd:enumeration value="JKoslowski"/>
          <xsd:enumeration value="JLuc"/>
          <xsd:enumeration value="JPark"/>
          <xsd:enumeration value="JSabiiti"/>
          <xsd:enumeration value="KAlbertson"/>
          <xsd:enumeration value="KBuckles"/>
          <xsd:enumeration value="KEng"/>
          <xsd:enumeration value="LAldea"/>
          <xsd:enumeration value="LCobzaru"/>
          <xsd:enumeration value="PvdSande"/>
          <xsd:enumeration value="PWang"/>
          <xsd:enumeration value="RMomodu"/>
          <xsd:enumeration value="RStewart"/>
          <xsd:enumeration value="SDiaz"/>
          <xsd:enumeration value="SRotenburger"/>
          <xsd:enumeration value="SSibanda"/>
          <xsd:enumeration value="YLi"/>
        </xsd:restriction>
      </xsd:simpleType>
    </xsd:element>
    <xsd:element name="Reviewer" ma:index="9" ma:displayName="1st Reviewer Signoff" ma:default="-" ma:description="If you are 1st level reviewer/approver, select your name for signoff" ma:format="Dropdown" ma:internalName="Reviewer">
      <xsd:simpleType>
        <xsd:restriction base="dms:Choice">
          <xsd:enumeration value="-"/>
          <xsd:enumeration value="AGibson"/>
          <xsd:enumeration value="AGridan"/>
          <xsd:enumeration value="AJami"/>
          <xsd:enumeration value="ARubiano"/>
          <xsd:enumeration value="BBuranday"/>
          <xsd:enumeration value="BDhillon"/>
          <xsd:enumeration value="BGustafson"/>
          <xsd:enumeration value="CBoivin"/>
          <xsd:enumeration value="CKim"/>
          <xsd:enumeration value="DBhujun"/>
          <xsd:enumeration value="DKeller"/>
          <xsd:enumeration value="EHo"/>
          <xsd:enumeration value="JChiang"/>
          <xsd:enumeration value="JDobing"/>
          <xsd:enumeration value="JJoung"/>
          <xsd:enumeration value="JKoslowski"/>
          <xsd:enumeration value="JLuc"/>
          <xsd:enumeration value="JPark"/>
          <xsd:enumeration value="JSabiiti"/>
          <xsd:enumeration value="KAlbertson"/>
          <xsd:enumeration value="KBuckles"/>
          <xsd:enumeration value="KEng"/>
          <xsd:enumeration value="LAldea"/>
          <xsd:enumeration value="LCobzaru"/>
          <xsd:enumeration value="PvdSande"/>
          <xsd:enumeration value="PWang"/>
          <xsd:enumeration value="RMomodu"/>
          <xsd:enumeration value="RStewart"/>
          <xsd:enumeration value="SDiaz"/>
          <xsd:enumeration value="SRotenburger"/>
          <xsd:enumeration value="SSibanda"/>
          <xsd:enumeration value="YLi"/>
        </xsd:restriction>
      </xsd:simpleType>
    </xsd:element>
    <xsd:element name="_x0032_nd_x0020_Reviewer_x0020_Signoff" ma:index="10" ma:displayName="2nd Reviewer Signoff" ma:default="-" ma:description="If you are the 2nd level reviewer/approver, select your name for signoff" ma:format="Dropdown" ma:internalName="_x0032_nd_x0020_Reviewer_x0020_Signoff">
      <xsd:simpleType>
        <xsd:restriction base="dms:Choice">
          <xsd:enumeration value="-"/>
          <xsd:enumeration value="AGibson"/>
          <xsd:enumeration value="AGridan"/>
          <xsd:enumeration value="AJami"/>
          <xsd:enumeration value="ARubiano"/>
          <xsd:enumeration value="BBuranday"/>
          <xsd:enumeration value="BDhillon"/>
          <xsd:enumeration value="BGustafson"/>
          <xsd:enumeration value="CBoivin"/>
          <xsd:enumeration value="CKim"/>
          <xsd:enumeration value="DBhujun"/>
          <xsd:enumeration value="DKeller"/>
          <xsd:enumeration value="EHo"/>
          <xsd:enumeration value="JChiang"/>
          <xsd:enumeration value="JDobing"/>
          <xsd:enumeration value="JJoung"/>
          <xsd:enumeration value="JKoslowski"/>
          <xsd:enumeration value="JLuc"/>
          <xsd:enumeration value="JPark"/>
          <xsd:enumeration value="JSabiiti"/>
          <xsd:enumeration value="KAlbertson"/>
          <xsd:enumeration value="KBuckles"/>
          <xsd:enumeration value="KEng"/>
          <xsd:enumeration value="LAldea"/>
          <xsd:enumeration value="LCobzaru"/>
          <xsd:enumeration value="PvdSande"/>
          <xsd:enumeration value="PWang"/>
          <xsd:enumeration value="RMomodu"/>
          <xsd:enumeration value="RStewart"/>
          <xsd:enumeration value="SDiaz"/>
          <xsd:enumeration value="SRotenburger"/>
          <xsd:enumeration value="SSibanda"/>
          <xsd:enumeration value="YLi"/>
        </xsd:restriction>
      </xsd:simpleType>
    </xsd:element>
    <xsd:element name="Other_x0020_signoff" ma:index="11" ma:displayName="Other signoff" ma:default="-" ma:description="If your name is not listed, or need multiple signoffs, sign off by entering your name here" ma:internalName="Other_x0020_signoff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B44E8-0A92-4B6F-A972-6CDC7F80C8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1A1C8C-3B3B-48BC-AA88-1FC934A82618}">
  <ds:schemaRefs>
    <ds:schemaRef ds:uri="http://schemas.microsoft.com/office/2006/metadata/properties"/>
    <ds:schemaRef ds:uri="http://schemas.microsoft.com/office/infopath/2007/PartnerControls"/>
    <ds:schemaRef ds:uri="f2dc8704-0e39-4e29-91eb-c8b35988474b"/>
  </ds:schemaRefs>
</ds:datastoreItem>
</file>

<file path=customXml/itemProps3.xml><?xml version="1.0" encoding="utf-8"?>
<ds:datastoreItem xmlns:ds="http://schemas.openxmlformats.org/officeDocument/2006/customXml" ds:itemID="{D262E651-B020-4142-B956-8149CCF7A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dc8704-0e39-4e29-91eb-c8b3598847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CstmFrmts</vt:lpstr>
      <vt:lpstr>FormatRules</vt:lpstr>
      <vt:lpstr>ManageRules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Gorham</dc:creator>
  <cp:lastModifiedBy>Recording</cp:lastModifiedBy>
  <dcterms:created xsi:type="dcterms:W3CDTF">2018-09-06T16:18:28Z</dcterms:created>
  <dcterms:modified xsi:type="dcterms:W3CDTF">2019-01-01T15:47:03Z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0x010100D25F1E64550FAD4D89F0BB06470CC8B1</vt:lpwstr>
  </property>
</Properties>
</file>